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160" activeTab="6"/>
  </bookViews>
  <sheets>
    <sheet name="2. PAKIET A" sheetId="1" r:id="rId1"/>
    <sheet name="3. PAKIET B" sheetId="3" r:id="rId2"/>
    <sheet name="4. PAKIET C" sheetId="16" r:id="rId3"/>
    <sheet name="5. PAKIET D" sheetId="5" r:id="rId4"/>
    <sheet name="6. PAKIET E" sheetId="6" r:id="rId5"/>
    <sheet name="7. PAKIET F" sheetId="7" r:id="rId6"/>
    <sheet name="8. PAKIET G" sheetId="8" r:id="rId7"/>
    <sheet name="9. PAKIET H" sheetId="9" r:id="rId8"/>
    <sheet name="10. PAKIET I" sheetId="11" r:id="rId9"/>
    <sheet name="11. PAKIET J" sheetId="14" r:id="rId10"/>
    <sheet name="12. PAKIET K" sheetId="13" r:id="rId11"/>
    <sheet name="13. PAKIET L" sheetId="17" r:id="rId12"/>
  </sheets>
  <calcPr calcId="145621"/>
</workbook>
</file>

<file path=xl/calcChain.xml><?xml version="1.0" encoding="utf-8"?>
<calcChain xmlns="http://schemas.openxmlformats.org/spreadsheetml/2006/main">
  <c r="G8" i="17" l="1"/>
  <c r="I8" i="17" s="1"/>
  <c r="I9" i="17" s="1"/>
  <c r="G9" i="17" l="1"/>
  <c r="G7" i="3"/>
  <c r="I7" i="3" s="1"/>
  <c r="E8" i="7" l="1"/>
  <c r="H8" i="16" l="1"/>
  <c r="J8" i="16" s="1"/>
  <c r="H9" i="16" l="1"/>
  <c r="J9" i="16"/>
  <c r="G9" i="14" l="1"/>
  <c r="I9" i="14" s="1"/>
  <c r="G10" i="14" l="1"/>
  <c r="I10" i="14" s="1"/>
  <c r="G8" i="14"/>
  <c r="I8" i="14" s="1"/>
  <c r="G7" i="14"/>
  <c r="I7" i="14" s="1"/>
  <c r="I11" i="14" l="1"/>
  <c r="G11" i="14"/>
  <c r="G7" i="8"/>
  <c r="I7" i="8" s="1"/>
  <c r="G8" i="8"/>
  <c r="I8" i="8" s="1"/>
  <c r="G9" i="8"/>
  <c r="I9" i="8" s="1"/>
  <c r="G8" i="13"/>
  <c r="I8" i="13" s="1"/>
  <c r="G7" i="13"/>
  <c r="I7" i="13" s="1"/>
  <c r="G8" i="11"/>
  <c r="I8" i="11" s="1"/>
  <c r="G7" i="11"/>
  <c r="I7" i="11" s="1"/>
  <c r="F7" i="9"/>
  <c r="H7" i="9" s="1"/>
  <c r="G8" i="7"/>
  <c r="I8" i="7" s="1"/>
  <c r="G7" i="7"/>
  <c r="I7" i="7" s="1"/>
  <c r="G9" i="6"/>
  <c r="I9" i="6" s="1"/>
  <c r="G8" i="6"/>
  <c r="I8" i="6" s="1"/>
  <c r="G7" i="6"/>
  <c r="I7" i="6" s="1"/>
  <c r="G8" i="5"/>
  <c r="I8" i="5" s="1"/>
  <c r="G7" i="5"/>
  <c r="I7" i="5" s="1"/>
  <c r="G8" i="1"/>
  <c r="I8" i="1" s="1"/>
  <c r="G9" i="1"/>
  <c r="I9" i="1" s="1"/>
  <c r="G7" i="1"/>
  <c r="I7" i="1" s="1"/>
  <c r="F8" i="9" l="1"/>
  <c r="G9" i="11"/>
  <c r="I9" i="11"/>
  <c r="G8" i="3"/>
  <c r="I8" i="3"/>
  <c r="G9" i="13"/>
  <c r="I9" i="13"/>
  <c r="H8" i="9"/>
  <c r="G10" i="8"/>
  <c r="I10" i="8"/>
  <c r="G9" i="7"/>
  <c r="I9" i="7"/>
  <c r="G10" i="6"/>
  <c r="I10" i="6"/>
  <c r="G9" i="5"/>
  <c r="I9" i="5"/>
  <c r="I10" i="1"/>
  <c r="G10" i="1"/>
</calcChain>
</file>

<file path=xl/sharedStrings.xml><?xml version="1.0" encoding="utf-8"?>
<sst xmlns="http://schemas.openxmlformats.org/spreadsheetml/2006/main" count="362" uniqueCount="128">
  <si>
    <t>LP</t>
  </si>
  <si>
    <t>NAZWA PRZEDMIOTU ZAMÓWIENIA</t>
  </si>
  <si>
    <t>JEDNOSTKA MIARY</t>
  </si>
  <si>
    <t>ILOŚĆ</t>
  </si>
  <si>
    <t>CENA JEDNOSTKOWA OPAKOWANIA NETTO PLN</t>
  </si>
  <si>
    <t>VAT %</t>
  </si>
  <si>
    <t>PRODUCENT</t>
  </si>
  <si>
    <t>nazwa handlowa (wpisuje wykonawca)</t>
  </si>
  <si>
    <t xml:space="preserve">Paski testowe do kontroli w/w roztworu </t>
  </si>
  <si>
    <t>op</t>
  </si>
  <si>
    <t>RAZEM</t>
  </si>
  <si>
    <t>Dokumenty wymagane  na każde żądanie Zamawiającego:</t>
  </si>
  <si>
    <t xml:space="preserve"> 3. aktualna karta charakterystyki substancji niebezpiecznej sporządzona zgodnie z Rozporządzeniem 1907/2006/WE (REACH) (nie dotyczy poz. 3)</t>
  </si>
  <si>
    <t>Wartość pakietu netto:   …………………………………..</t>
  </si>
  <si>
    <t>VAT                                …………………………………..</t>
  </si>
  <si>
    <t>Wartość pakietu brutto: …………………………………..</t>
  </si>
  <si>
    <t xml:space="preserve"> 4. ulotki, opisy, ksero etykiety potwierdzające zgodność oferowanego produktu z opisem przedmiotu zamówienia</t>
  </si>
  <si>
    <t>WARTOŚĆ NETTO PLN (4x5)</t>
  </si>
  <si>
    <t>WARTOŚĆ BRUTTO PLN (6+(6x7)</t>
  </si>
  <si>
    <t>Preparat do dezynfekcji małych powierzchni czystych,na bazie alkoholi i czwartorzędowych soli amoniowych, nie zawierający aldehydów,spektrum działania: B, F, MRSA, V (HIV, HBV,  HCV, Vaccina, Polio, Adeno, Rota), prątki w czasie do 1 minuty. Preparat gotowy do użycia w opakowaniu 1L z rozpylaczem.</t>
  </si>
  <si>
    <t xml:space="preserve"> 3. ulotki, opisy, ksero etykiety potwierdzające zgodność oferowanego produktu z opisem przedmiotu zamówienia</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</si>
  <si>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</si>
  <si>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2.  aktualna karta charakterystyki substancji niebezpiecznej sporządzona zgodnie z Rozporządzeniem 1907/2006/WE (REACH)</t>
  </si>
  <si>
    <t xml:space="preserve">1.-Dokumenty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</si>
  <si>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 xml:space="preserve">4. dokumenty potwierdzające działanie bójcze Clostridium difficile wg normy EN 17126 </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</si>
  <si>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</si>
  <si>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 xml:space="preserve">2.  dokumenty potwierdzające działanie bójcze według EN 13727, EN 13624 </t>
  </si>
  <si>
    <t xml:space="preserve"> 3. Aktualna karta charakterystyki substancji niebezpiecznej sporządzona zgodnie z Rozporządzeniem 1907/2006/WE (REACH) </t>
  </si>
  <si>
    <t xml:space="preserve">1. Dokumenty wymagane na każde żądanie przez Zamawiającego:  -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</si>
  <si>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 xml:space="preserve"> 3. karta charakterystyki substancji niebezpiecznej sporządzona zgodnie z Rozporządzeniem 1907/2006/WE (REACH) </t>
  </si>
  <si>
    <t>preparaty muszą być ze sobą kompatybilne</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</si>
  <si>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</si>
  <si>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 xml:space="preserve">2.   dokumenty potwierdzające działanie bójcze według norm: EN 13 727,  EN 13624 (drożdze), EN 14476 </t>
  </si>
  <si>
    <t>5. preparat nie wymaga stosowania szczególnych środków ochrony poza maseczką zwykłą, okularami, fartuchem ochronnym oraz rękawiczkami lateksowymi w czasie przygotowania roztworu roboczego,</t>
  </si>
  <si>
    <t xml:space="preserve">1. Dokumenty wymagane na każde żądanie przez Zamawiającego:   -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(nie dotyczy poz. 3)                                                  </t>
  </si>
  <si>
    <t>2.  dokumenty potwierdzające działanie bójcze według normy  wg. EN 16615 B, F)</t>
  </si>
  <si>
    <t xml:space="preserve">Wanny dezynfekcyjne do manualnego mycia i dezynfekcji instrumentarium medycznego, wykonane z tworzywa sztucznego (polipropylenu), 
odpornego na działanie czynników mechanicznych, nie wchodzi w reakcję ze środkami dezynfekującymi i myjącymi,  posiada sito oraz pokrywe,  oznaczenie poziomu napełniania (w litrach). </t>
  </si>
  <si>
    <t>Objętość 2 litry</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</si>
  <si>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</si>
  <si>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Bezalkoholowy, płynny gotowy do użycia środek na bazie czwartorzędowych związków amoniowych. Przeznaczony do szybkiej dezynfekcji i mycia urzadzeń medycznych oraz wszelkiego rodzaju powierzchni, szczególnie wrażliwych na działanie alkoholu tj, szkło akrylowe. Preparat gotowy do użycia w opakowaniu 1L z rozpylaczem.Niezawierający aldehydów, alkoholu, fenoli. Wymagane spektrum działania B, MRSA, F do 1 min, V( HBV, HIV ,HCV/BVDV,rota, wirus grypy  30 sek,)</t>
  </si>
  <si>
    <t>Płynny gotowy do użycia środek na bazie wyłacznie alkoholu etylowego ( do 50%) bez zawartoscidodatkowych substancji czynnych. O spektrum działania B,Tbc,F,V( HIV, HBV,HCV/BVDV,rota) w czasie do 1 min. Nie zawiera substancji zapachowych i nie pozostawiający osadów. Opakowanie 1 litr z rozpylaczem</t>
  </si>
  <si>
    <t xml:space="preserve">1.Dokumenty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</si>
  <si>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2.   ulotka lub opis produktu potwierdzającego zgodność oferowanego produktu z opisem przedmiotu zamówienia</t>
  </si>
  <si>
    <t xml:space="preserve"> 2.ulotka lub opis produktu potwierdzającego zgodność oferowanego produktu z opisem przedmiotu zamówienia</t>
  </si>
  <si>
    <t xml:space="preserve">* Zamawiający dopuszcza składanie ofert wyłącznie na w/w preparaty z uwagi na zalecenia Producenta  sprzętu- utrzymanie gwarancji </t>
  </si>
  <si>
    <t>ISASPOR środek do dezynfekcji wysokiego poziomu i sterylizacji (2x10 litrów - środek A + B)</t>
  </si>
  <si>
    <t>ISACLEAN środek myjący (2 x 5 litrów)</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</si>
  <si>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</si>
  <si>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 xml:space="preserve">2.   karta charakterystyki substancji niebezpiecznej sporządzona zgodnie z Rozporządzeniem 1907/2006/WE (REACH) </t>
  </si>
  <si>
    <t xml:space="preserve"> 3. ulotki, opisy, badania potwierdzające skuteczność dezynfekcji </t>
  </si>
  <si>
    <t xml:space="preserve">4. preparaty muszą być ze sobą kompatybilne </t>
  </si>
  <si>
    <t>szt.</t>
  </si>
  <si>
    <t xml:space="preserve">Opakowanie  1 kg </t>
  </si>
  <si>
    <t>Opakowanie  5 kg</t>
  </si>
  <si>
    <t>op.</t>
  </si>
  <si>
    <t>opakowanie   1 szt.</t>
  </si>
  <si>
    <t>butelka 1 l z rozpylaczem</t>
  </si>
  <si>
    <t xml:space="preserve"> dostępne opakowanie</t>
  </si>
  <si>
    <t>Opakowanie po 100 szt.</t>
  </si>
  <si>
    <t xml:space="preserve"> Opakowanie po 100 szt.</t>
  </si>
  <si>
    <t xml:space="preserve">Opakowanie 5 </t>
  </si>
  <si>
    <t>Opakowanie 1L.</t>
  </si>
  <si>
    <t>Opakowanie 5L.</t>
  </si>
  <si>
    <t>jednostka</t>
  </si>
  <si>
    <t>Opakowanie 1L</t>
  </si>
  <si>
    <t xml:space="preserve">Pojemnik dozujący (wiadro) </t>
  </si>
  <si>
    <t xml:space="preserve"> opakowanie 1L z rozpylaczem</t>
  </si>
  <si>
    <t>(2x10 litrów - środek A + B)</t>
  </si>
  <si>
    <t>(2 x 5 litrów)</t>
  </si>
  <si>
    <t>Płynny środek neutralizujący Clean Neutralizer. Opakowanie 5 litrów</t>
  </si>
  <si>
    <t>Opakowanie 5 L</t>
  </si>
  <si>
    <t>preparat do mycia i dezynfekcji narzędzi chirurgicznych Clean Universal Detergent. Opakowanie 5 litrów</t>
  </si>
  <si>
    <t>Produkt myjacy Neodisher Septo DN. Opakowanie 5 litrów</t>
  </si>
  <si>
    <t>Płynny środek spłukujący Clean Rinse Aid. Opakowanie 5 litrów</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</si>
  <si>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t>
  </si>
  <si>
    <t xml:space="preserve">2.  karta charakterystyki substancji niebezpiecznej sporządzona zgodnie z Rozporządzeniem 1907/2006/WE (REACH) </t>
  </si>
  <si>
    <t xml:space="preserve"> preparaty muszą być ze sobą kompatybilne</t>
  </si>
  <si>
    <t xml:space="preserve"> 3. ulotki, opisy, badania potwierdzające skuteczność dezynfekcji                             ( dotyczy 3)</t>
  </si>
  <si>
    <t>Załącznik nr 3</t>
  </si>
  <si>
    <t>Opakowanie 5  L</t>
  </si>
  <si>
    <t>op/wkład</t>
  </si>
  <si>
    <t>op.sztywne</t>
  </si>
  <si>
    <t xml:space="preserve">zwoje liczące do  150 szt. </t>
  </si>
  <si>
    <t>WARTOŚĆ NETTO PLN (5x6)</t>
  </si>
  <si>
    <t>WARTOŚĆ BRUTTO PLN (7+(7x8)</t>
  </si>
  <si>
    <t xml:space="preserve">szacowana ilość tabletek </t>
  </si>
  <si>
    <t>WARTOŚĆ NETTO PLN (6x7)</t>
  </si>
  <si>
    <t>WARTOŚĆ BRUTTO PLN (8+(8x9)</t>
  </si>
  <si>
    <t>tabletki</t>
  </si>
  <si>
    <t>*Wielkość opakowania (ilość tabletek w op.) jest dla Zamawiającego bez znaczenia - należy traktować to jako wartość pomocniczą do celów obliczeniowych, a nie wymaganą. W sytuacji chęci złożenia oferty na produkt o innej wielkości opakowania, po odpowiednim przeliczeniu, proszę podać pełne wielkości opakowań zaokrąglone w górę.</t>
  </si>
  <si>
    <t>Preparat w tabletkach na bazie aktywnego chloru, do jednoczesnego mycia oraz dezynfekcji powierzchni i wyposażenia. Łatwo rozpuszczalny w wodzie, w postaci tabletek. Spektrum działania  na powierzchnie niezanieczyszczone substancjami organicznymi - B,F,V, Tbc, S (Clostridium difficile,Bacillus subtilis) do 1000 ppm , czas działania do 15 minut. Spektrum działania na powierzchnie zanieczyszczone substancjami organicznymi- B,F,V,Tbc, S (Clostridium difficile) do 10 000 ppm, czas działania do 15 minut. Możliwość stosowania w obecności pacjentów oraz do powierzchni stykających się z żywnością - potwierdzona przez producenta. Opakowanie do 300 tabl.</t>
  </si>
  <si>
    <t xml:space="preserve">1. Dokumenty potwierdzające zgodność z Ustawą z dnia 20 maja 2010 roku o wyrobach medycznych  (tj. Dz. U. z 2021 r., poz. 1565), oraz zgodność z Dyrektywą 93/42/EEC dla produktów posiadających świadectwa dopuszczające do stosowania na rynku medycznym obowiązujące w Polsce jak i w Unii Europejskiej (np. Deklaracja Zgodności CE, deklarację zgodności WE) (nie dotyczy poz. 3).                                                                </t>
  </si>
  <si>
    <t xml:space="preserve">Preparat do manualnej dezynfekcji wysokiego poziomu narzędzi i termolabilnego sprzętu medycznego oraz innych wyrobów medycznych.W postaci proszku całkowicie rozpuszczalnego w wodzie.Bez konieczności dodatku aktywatora. Na bazie  nadwęglanu sodu.Działanie: B,V,F Tbc,S(w tym Clostridium difficile) do 15 min. Możliwość sporządzenia różnych stężeń r-r, o działaniu sporobójczym. Bezpieczny dla sprzętu, nie powodujący korozji. Skuteczny w obecności zanieczyszczeń organicznych . Aktywność roztworu do 24 godzin. </t>
  </si>
  <si>
    <r>
      <t>Chusteczki przeznaczone  do powierzchni wrażliwych na działanie alkoholi. Do stosowania na powierzchniach ze szkła, porcelany, matalu, gumy, tworzyw sztucznych oraz szkła akrylowego. Do dezynfekcji aparatury medycznej, głowic USG i lamp. Nie zawierające aldehydow, fenoli. Wymagane co najmniej oświadczenie producenta o bezpiecznym stosowaniu na oddziałech pediatrycznych. Spektrum i czas działania - B, MRSA, F, V - 5 min.Minimalny wymiary chusteczek  13x 20 cm  oraz gramaturze min.23g/m2.</t>
    </r>
    <r>
      <rPr>
        <sz val="8"/>
        <rFont val="Calibri"/>
        <family val="2"/>
        <charset val="238"/>
      </rPr>
      <t xml:space="preserve">Opakowanie uzupełniające kompatybilne z przedmiotem zamówień z poz.1 </t>
    </r>
  </si>
  <si>
    <t xml:space="preserve"> 
Chusteczki przeznaczone do powierzchni wrażliwych na działanie alkoholi. Do stosowania na powierzchniach ze szkła, porcelany, matalu, gumy, tworzyw sztucznych oraz szkła akrylowego. Do dezynfekcji aparatury medycznej, głowic USG i lamp. Nie zawierające aldehydow, fenoli.Wymagane co najmniej oświadczenie producenta o bezpiecznym stosowaniu na oddziałech pediatrycznych. Spektrum i czas działania - B, MRSA, F, V - 5 min.Minimalny wymiary chusteczek 13x 20 cm oraz gramaturze min.23g/m2.</t>
  </si>
  <si>
    <t xml:space="preserve"> 
Płynny środek neutralizujący oparty na kwasach organicznych, 
musi spełniać wymogi wstępnego mycia w myjniach – dezynfektorach. 
Nie zawierający fosforanów, azotanów, tenzydów środków powierzchniowo czynnych,
zgodny z technologią mycia nadtlenkiem wodoru. 
Zapewnia doskonałą ochronę materiałową. Nie niszczy delikatnych materiałów</t>
  </si>
  <si>
    <t>Płynny środek płuczacy, powierzchniowo czynny, zmniejszający napięcie powierzchniowe. Do szybkiego bezzaciekowego płukania, znacznie przyśpieszający suszenie po myciu i dezynfekcji, zawierający środki konserwujące. Skuteczność działania w temperaturze 40 – 93ºC.</t>
  </si>
  <si>
    <t xml:space="preserve">Trójenzymatyczny preparat dezynfekująco- myjący, posiadający dobre właściwości myjące (czyści i rozpuszcza krew, ropę, bialko, plwocinę i wydzieliny,bezaldehydowy, bez zawartości fenolu ). Spektrum działania:B,F,Tbc,V ( HIV, HCV, HBV, Herpes simplex). Wymagana skuteczność biobójcza przy czasie ekspozycji do 10 min. Preparat nie powoduje korozji narzedzi.Skutecznie uwuwa i zapobiega powstawaniu biofilmu. Miarka lub dozownik dołączona do każdego opakowania. </t>
  </si>
  <si>
    <r>
      <t xml:space="preserve">Specyfikacja Warunków Zamówienia w postępowaniu o wartości mniejszej niż próg unijny, tryb podstawowy - </t>
    </r>
    <r>
      <rPr>
        <sz val="7"/>
        <color theme="1"/>
        <rFont val="Trebuchet MS"/>
        <family val="2"/>
        <charset val="238"/>
      </rPr>
      <t xml:space="preserve">nr sprawy: </t>
    </r>
    <r>
      <rPr>
        <b/>
        <sz val="7"/>
        <color theme="1"/>
        <rFont val="Trebuchet MS"/>
        <family val="2"/>
        <charset val="238"/>
      </rPr>
      <t>DZP/09 TP/2022</t>
    </r>
  </si>
  <si>
    <t>Specyfikacja Warunków Zamówienia w postępowaniu o wartości mniejszej niż próg unijny, tryb podstawowy - nr sprawy: DZP/09 TP/2022</t>
  </si>
  <si>
    <t xml:space="preserve">2.  dokumenty potwierdzające spełnienie norm  EN 14561, EN 14562, EN 14563, EN 14476, PN 13704 (nie dotyczy poz. 3) </t>
  </si>
  <si>
    <t xml:space="preserve">Preparat do manualnej dezynfekcji wysokiego poziomu narzędzi i termolabilnego sprzętu medycznego oraz innych wyrobów medycznych.W postaci proszku całkowicie rozpuszczalnego w wodzie.Bez konieczności dodatku aktywatora. Na bazie  nadwęglanu sodu.Działanie: B,V,F Tbc,S(w tym Clostridium difficile) do 15 min. Możliwość sporządzenia różnych stężeń r-r,  o działaniu sporobójczym. Bezpieczny dla sprzętu, nie powodujący korozji. Skuteczny w obecności zanieczyszczeń organicznych . Aktywność roztworu do 24 godzin. </t>
  </si>
  <si>
    <r>
      <t>2.  dokumenty potwierdzające spełnienie norm EN 13 727, EN 14561, EN 13624,EN 14562, EN 14563,EN 14348, EN 14476 (</t>
    </r>
    <r>
      <rPr>
        <b/>
        <sz val="8"/>
        <rFont val="Calibri"/>
        <family val="2"/>
        <charset val="238"/>
      </rPr>
      <t>dotyczy pozycji nr 2 w pakiecie E)</t>
    </r>
  </si>
  <si>
    <t xml:space="preserve">Alkaliczny, płynny preparat do mycia i dezynfekcji narzędzi chirurgicznych, sprzętu medycznego czułego na temperaturę
i sprzętu anestezjologicznego, butów operacyjnych oraz innego sprzętu termolabilnego w myjniach dezynfektorach,
 w osobnych fazach mycia i dezynfekcji. Środek pozwalający na pracę w programach z neutralizacją środkiem kwaśnym
 lub bez neutralizacji. Działający na bakterie, grzyby, prątki i wirusy, bez zawartości związków chlorowych i i innych substancji utleniających.
 Wspomagający profilaktykę przeciw prionom w zakresie usuwania białek, dezaktywujący priony. Posiadający w składzie tenzydy, fosforany, inhibitor korozji
 Etap myjący: do 5 min. temp. 55 st. C, stężenie do 0,5%. Etap dezynfekcji: do 10 min, temp. 55 st. C, stężenie do 1%. 
</t>
  </si>
  <si>
    <t>Pojemnik dozujący (wiadro) kompatybilny z pozycją nr 2, wielokrotnego użytku wraz z etykietami bezpieczeństwa ( minimum po dwie etykiety).</t>
  </si>
  <si>
    <t xml:space="preserve"> 3. karta charakterystyki substancji niebezpiecznej sporządzona zgodnie z Rozporządzeniem 1907/2006/WE (REACH)  (nie dotyczy poz. 3), </t>
  </si>
  <si>
    <t xml:space="preserve"> 
Trójenzymatyczny preparat dezynfekująco- myjący, posiadający dobre właściwości myjące (czyści i rozpuszcza krew, ropę, bialko, plwocinę i wydzieliny), bezaldehydowy, bez zawartości fenolu. Spektrum działania:B,F,Tbc,V ( HIV, HCV, HBV, Herpes simplex). Wymagana skuteczność biobójcza przy czasie ekspozycji do 10 min. Miarka lub dozownik dołączona do każdego opakowania. Preparat nie powoduje korozji narzedzi.Skutecznie uwuwa i zapobiega powstawaniu biofilmu.
</t>
  </si>
  <si>
    <t xml:space="preserve"> Preparat dezynfekująco-myjący do wszelkiego rodzaju powierzchni,również sprzętu, metodą przecierania na mokro. Umożliwjający dezynfekcje powierzchni antystatycznych i przewodzązych . Bez zawartości aldehydów, glikosalu, glukoprotaminy, związków tlenowych. 
Spektrum działania B, F ( candida albicans ) , V ( HCV, HBV,HIV,Rota), w czasie do 15 minut. w stężeniu  0,5%. 
Możliwość stosowania do powierzchni mających kontakt z produktami spożywczymi.  Produkt posiadający rejestrację jako wyrób medyczny oraz produkt biobójczy. 
Nie niszczy powierzchni, nie pozostawia smug, plam, nie odbarwia.
Opakowanie 1L. Preparat nie wymaga szczególnych środków ochrony, poza maseczką zwykłą, okularami, rękawiczkami podczsa przygotowania roztworu.</t>
  </si>
  <si>
    <t>Środek myjąco/dezynfekcyjny. Sekusept Activ. Opakowanie 1,5 KG</t>
  </si>
  <si>
    <t>Opakowanie 1,5 kg</t>
  </si>
  <si>
    <t>Formularz asortymentowo-cenowy</t>
  </si>
  <si>
    <t>-</t>
  </si>
  <si>
    <t>2. PAKIET  A. Mycie i dezynfekcja narzędzi medycznych i sprzętu endoskopowego</t>
  </si>
  <si>
    <t>3. PAKIET  B. Dezynfekcja powierzchni trudnodostępnych na bazie alkoholu</t>
  </si>
  <si>
    <t>4. PAKIET  C. Preparaty do dezynfekcji powierzchni w obecności substancji organicznych.</t>
  </si>
  <si>
    <t>5. PAKIET D. Chusteczki do szybkiego mycia i dezynfekcji</t>
  </si>
  <si>
    <t>6. PAKIET  E. Produkty myjąco - dezynfekujące do myjni</t>
  </si>
  <si>
    <t>7. PAKIET F. Mycie i dezynfekcja narzędzi i sprzętu medycznego oraz mycie manualne endoskopów.</t>
  </si>
  <si>
    <t>8. PAKIET G. Dezynfekcja dużych powierzchni i sprzętu medycznego</t>
  </si>
  <si>
    <t>9. PAKIET  H. Akcesoria do dezynfekcji</t>
  </si>
  <si>
    <t>10. PAKIET I.  Środek do szybkiej dezynfekcji powierzchni wrażliwych na działanie alkoholi</t>
  </si>
  <si>
    <t xml:space="preserve">11. PAKIET J. Produkty myjąco - dezynfekujące do myjni </t>
  </si>
  <si>
    <t>12. PAKIET K. Produkty myjąco - dezynfekujące do myjni Endoskopia</t>
  </si>
  <si>
    <t>13. PAKIET L. Produkt do dezynfekcji głowicy przezprzełykowej ( urządzenie TEE)</t>
  </si>
  <si>
    <t>ilość opakowań -  wpisuje Wykonawca po przeliczeniu ilości tabletek na pełne opakowania - z zaokrągleniem w górę</t>
  </si>
  <si>
    <r>
      <t>oferowana wielkość opakowania (ilość tabletek w op.)</t>
    </r>
    <r>
      <rPr>
        <sz val="12"/>
        <rFont val="Arial"/>
        <family val="2"/>
        <charset val="238"/>
      </rPr>
      <t xml:space="preserve"> *</t>
    </r>
  </si>
  <si>
    <t xml:space="preserve">ILOŚĆ </t>
  </si>
  <si>
    <r>
      <t xml:space="preserve">Suche chusteczki w wiaderku do przecierania powierzchni i wyrobów medycznych na sucho lub na mokro. Dostępne w wymiarach max.16cm/39cm, w zwojach liczących do  150 szt. chusteczek o gramaturze min. 50g/m2 . Możliwość zalewania preparatem myjąco dezynfekcyjnym przy zachowaniu aktywności przynajmniej do 28 dni. </t>
    </r>
    <r>
      <rPr>
        <sz val="8"/>
        <color rgb="FFFF0000"/>
        <rFont val="Calibri"/>
        <family val="2"/>
        <charset val="238"/>
      </rPr>
      <t xml:space="preserve">Zamawiający wymaga zaoferowania ilości chusteczek w zwoju do 150 szt. Ilość 300 szt. opakowań/zwojów jest ilością szacunkową przeliczoną w stosunku do 150 szt. chusteczek /zwój. Jednak jeśli Wykonawca w formularzu asortymentowo-cenowym zaoferuje mniejszą ilość sztuk chusteczek w zwoju niż 150 szt., wówczas winien proporcjonalnie przeliczyć ilości opakowań tj. należy </t>
    </r>
    <r>
      <rPr>
        <b/>
        <sz val="8"/>
        <color rgb="FFFF0000"/>
        <rFont val="Calibri"/>
        <family val="2"/>
        <charset val="238"/>
      </rPr>
      <t xml:space="preserve">podzielić 45 000 </t>
    </r>
    <r>
      <rPr>
        <sz val="8"/>
        <color rgb="FFFF0000"/>
        <rFont val="Calibri"/>
        <family val="2"/>
        <charset val="238"/>
      </rPr>
      <t xml:space="preserve">(150x300) chusteczek  </t>
    </r>
    <r>
      <rPr>
        <b/>
        <sz val="8"/>
        <color rgb="FFFF0000"/>
        <rFont val="Calibri"/>
        <family val="2"/>
        <charset val="238"/>
      </rPr>
      <t xml:space="preserve">przez ilość zaoferowanych chusteczek w zwoju </t>
    </r>
    <r>
      <rPr>
        <sz val="8"/>
        <color rgb="FFFF0000"/>
        <rFont val="Calibri"/>
        <family val="2"/>
        <charset val="238"/>
      </rPr>
      <t>i wpisać prawidłową ilość opakowań w kolumnie nr 5. W przypadku gdy po przeliczeniu liczby opakowań jednostka miary tj. opakowanie nie jest liczbą całkowitą Zamawiający wymaga aby Wykonawca przeliczył ilość opakowań w górę.</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</si>
</sst>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23" x14ac:knownFonts="1">
    <font>
      <sz val="11"/>
      <color theme="1"/>
      <name val="Calibri"/>
      <family val="2"/>
      <charset val="238"/>
      <scheme val="minor"/>
    </font>
    <font>
      <b/>
      <sz val="11"/>
      <color theme="1"/>
      <name val="Calibri"/>
      <family val="2"/>
      <charset val="238"/>
      <scheme val="minor"/>
    </font>
    <font>
      <sz val="11"/>
      <name val="Calibri"/>
      <family val="2"/>
      <charset val="238"/>
    </font>
    <font>
      <b/>
      <sz val="11"/>
      <name val="Calibri"/>
      <family val="2"/>
      <charset val="238"/>
    </font>
    <font>
      <sz val="10"/>
      <color indexed="8"/>
      <name val="Arial"/>
      <family val="2"/>
      <charset val="238"/>
    </font>
    <font>
      <sz val="8"/>
      <name val="Calibri"/>
      <family val="2"/>
      <charset val="238"/>
    </font>
    <font>
      <sz val="8"/>
      <color theme="1"/>
      <name val="Calibri"/>
      <family val="2"/>
      <charset val="238"/>
      <scheme val="minor"/>
    </font>
    <font>
      <b/>
      <sz val="9"/>
      <name val="Calibri"/>
      <family val="2"/>
      <charset val="238"/>
    </font>
    <font>
      <b/>
      <sz val="10"/>
      <name val="Arial"/>
      <family val="2"/>
      <charset val="238"/>
    </font>
    <font>
      <sz val="8"/>
      <name val="Arial"/>
      <family val="2"/>
      <charset val="238"/>
    </font>
    <font>
      <b/>
      <sz val="9"/>
      <color theme="1"/>
      <name val="Calibri"/>
      <family val="2"/>
      <charset val="238"/>
      <scheme val="minor"/>
    </font>
    <font>
      <b/>
      <sz val="8"/>
      <name val="Calibri"/>
      <family val="2"/>
      <charset val="238"/>
    </font>
    <font>
      <sz val="7"/>
      <color theme="1"/>
      <name val="Arial"/>
      <family val="2"/>
      <charset val="238"/>
    </font>
    <font>
      <sz val="7"/>
      <color theme="1"/>
      <name val="Trebuchet MS"/>
      <family val="2"/>
      <charset val="238"/>
    </font>
    <font>
      <b/>
      <sz val="7"/>
      <color theme="1"/>
      <name val="Trebuchet MS"/>
      <family val="2"/>
      <charset val="238"/>
    </font>
    <font>
      <sz val="11"/>
      <color theme="1"/>
      <name val="Calibri"/>
      <family val="2"/>
      <charset val="238"/>
      <scheme val="minor"/>
    </font>
    <font>
      <sz val="11"/>
      <color indexed="8"/>
      <name val="Calibri"/>
      <family val="2"/>
      <charset val="238"/>
    </font>
    <font>
      <sz val="11"/>
      <color rgb="FFFF0000"/>
      <name val="Calibri"/>
      <family val="2"/>
      <charset val="238"/>
    </font>
    <font>
      <sz val="12"/>
      <name val="Calibri"/>
      <family val="2"/>
      <charset val="238"/>
    </font>
    <font>
      <sz val="12"/>
      <name val="Arial"/>
      <family val="2"/>
      <charset val="238"/>
    </font>
    <font>
      <b/>
      <sz val="8"/>
      <color rgb="FFFF0000"/>
      <name val="Calibri"/>
      <family val="2"/>
      <charset val="238"/>
    </font>
    <font>
      <b/>
      <sz val="10"/>
      <name val="Calibri"/>
      <family val="2"/>
      <charset val="238"/>
      <scheme val="minor"/>
    </font>
    <font>
      <sz val="8"/>
      <color rgb="FFFF0000"/>
      <name val="Calibri"/>
      <family val="2"/>
      <charset val="23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s>
  <cellStyleXfs count="4">
    <xf numFmtId="0" fontId="0" fillId="0" borderId="0"/>
    <xf numFmtId="0" fontId="4" fillId="0" borderId="0" applyNumberFormat="0" applyBorder="0" applyProtection="0"/>
    <xf numFmtId="9" fontId="15" fillId="0" borderId="0" applyFont="0" applyFill="0" applyBorder="0" applyAlignment="0" applyProtection="0"/>
    <xf numFmtId="43" fontId="15" fillId="0" borderId="0" applyFont="0" applyFill="0" applyBorder="0" applyAlignment="0" applyProtection="0"/>
  </cellStyleXfs>
  <cellXfs count="72">
    <xf numFmtId="0" fontId="0" fillId="0" borderId="0" xfId="0"/>
    <xf numFmtId="0" fontId="2" fillId="0" borderId="0" xfId="0" applyFont="1"/>
    <xf numFmtId="0" fontId="3" fillId="0" borderId="0" xfId="0" applyFont="1"/>
    <xf numFmtId="0" fontId="5" fillId="0" borderId="1" xfId="0" applyFont="1" applyBorder="1" applyAlignment="1">
      <alignment horizontal="center" vertical="center" wrapText="1"/>
    </xf>
    <xf numFmtId="0" fontId="5" fillId="0" borderId="1" xfId="0" applyFont="1" applyBorder="1" applyAlignment="1">
      <alignment wrapText="1"/>
    </xf>
    <xf numFmtId="0" fontId="0" fillId="0" borderId="1" xfId="0" applyBorder="1"/>
    <xf numFmtId="0" fontId="5" fillId="0" borderId="1" xfId="0" applyFont="1" applyBorder="1" applyAlignment="1">
      <alignment vertical="center" wrapText="1"/>
    </xf>
    <xf numFmtId="0" fontId="6" fillId="0" borderId="0" xfId="0" applyFont="1"/>
    <xf numFmtId="0" fontId="5" fillId="0" borderId="0" xfId="0" applyFont="1" applyBorder="1" applyAlignment="1">
      <alignment vertical="top" wrapText="1"/>
    </xf>
    <xf numFmtId="0" fontId="5" fillId="0" borderId="0" xfId="0" applyFont="1" applyBorder="1" applyAlignment="1">
      <alignment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5" fillId="0" borderId="1" xfId="0" applyFont="1" applyBorder="1" applyAlignment="1">
      <alignment horizontal="center" vertical="center"/>
    </xf>
    <xf numFmtId="0" fontId="9" fillId="0" borderId="1" xfId="1" applyFont="1" applyBorder="1" applyAlignment="1" applyProtection="1">
      <alignment horizontal="center" vertical="center"/>
    </xf>
    <xf numFmtId="0" fontId="9" fillId="0" borderId="1" xfId="1" applyFont="1" applyBorder="1" applyAlignment="1" applyProtection="1">
      <alignment horizontal="center" vertical="center" wrapText="1"/>
    </xf>
    <xf numFmtId="1" fontId="9" fillId="0" borderId="1" xfId="1" applyNumberFormat="1" applyFont="1" applyBorder="1" applyAlignment="1" applyProtection="1">
      <alignment horizontal="center" vertical="center" wrapText="1"/>
    </xf>
    <xf numFmtId="2" fontId="9" fillId="0" borderId="1" xfId="1" applyNumberFormat="1" applyFont="1" applyBorder="1" applyAlignment="1" applyProtection="1">
      <alignment horizontal="center" vertical="center" wrapText="1"/>
    </xf>
    <xf numFmtId="2" fontId="0" fillId="0" borderId="1" xfId="0" applyNumberFormat="1" applyBorder="1" applyAlignment="1">
      <alignment horizontal="center" vertical="center"/>
    </xf>
    <xf numFmtId="0" fontId="1" fillId="0" borderId="1" xfId="0" applyFont="1" applyBorder="1"/>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Font="1" applyBorder="1"/>
    <xf numFmtId="2" fontId="1" fillId="0" borderId="0" xfId="0" applyNumberFormat="1" applyFont="1" applyBorder="1" applyAlignment="1">
      <alignment horizontal="center"/>
    </xf>
    <xf numFmtId="0" fontId="0" fillId="0" borderId="0" xfId="0" applyBorder="1"/>
    <xf numFmtId="0" fontId="10" fillId="0" borderId="0" xfId="0" applyFont="1"/>
    <xf numFmtId="0" fontId="5" fillId="0" borderId="4" xfId="0" applyFont="1" applyBorder="1" applyAlignment="1">
      <alignment horizontal="left" vertical="top" wrapText="1"/>
    </xf>
    <xf numFmtId="0" fontId="7" fillId="0" borderId="0" xfId="0" applyFont="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wrapText="1"/>
    </xf>
    <xf numFmtId="0" fontId="5" fillId="0" borderId="1" xfId="0" applyFont="1" applyBorder="1" applyAlignment="1">
      <alignment vertical="top" wrapText="1"/>
    </xf>
    <xf numFmtId="0" fontId="7" fillId="0" borderId="0" xfId="0" applyFont="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wrapText="1"/>
    </xf>
    <xf numFmtId="0" fontId="7" fillId="0" borderId="0" xfId="0" applyFont="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Border="1" applyAlignment="1">
      <alignment horizontal="left" vertical="center" wrapText="1"/>
    </xf>
    <xf numFmtId="0" fontId="7" fillId="0" borderId="0" xfId="0" applyFont="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wrapText="1"/>
    </xf>
    <xf numFmtId="0" fontId="12" fillId="0" borderId="0" xfId="0" applyFont="1" applyFill="1" applyAlignment="1">
      <alignment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16" fillId="0" borderId="1" xfId="0" applyFont="1" applyBorder="1" applyAlignment="1">
      <alignment horizontal="center" vertical="center" wrapText="1"/>
    </xf>
    <xf numFmtId="4" fontId="17"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xf>
    <xf numFmtId="4"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9" fontId="0" fillId="0" borderId="1" xfId="2" applyFont="1" applyBorder="1" applyAlignment="1">
      <alignment horizontal="center" vertical="center"/>
    </xf>
    <xf numFmtId="0" fontId="18" fillId="0" borderId="1" xfId="0" applyFont="1" applyBorder="1" applyAlignment="1">
      <alignment horizontal="center" vertical="center" wrapText="1"/>
    </xf>
    <xf numFmtId="0" fontId="10" fillId="0" borderId="0" xfId="0" applyFont="1" applyAlignment="1">
      <alignment vertical="center"/>
    </xf>
    <xf numFmtId="0" fontId="5" fillId="0" borderId="2" xfId="0" applyFont="1" applyBorder="1" applyAlignment="1">
      <alignment vertical="center" wrapText="1"/>
    </xf>
    <xf numFmtId="43" fontId="0" fillId="0" borderId="1" xfId="3" applyFont="1" applyBorder="1" applyAlignment="1">
      <alignment horizontal="center" vertical="center"/>
    </xf>
    <xf numFmtId="43" fontId="1" fillId="0" borderId="1" xfId="3" applyFont="1" applyBorder="1" applyAlignment="1">
      <alignment horizontal="center"/>
    </xf>
    <xf numFmtId="1" fontId="2" fillId="0" borderId="1" xfId="0" applyNumberFormat="1" applyFont="1" applyBorder="1" applyAlignment="1">
      <alignment horizontal="center" vertical="center" wrapText="1"/>
    </xf>
    <xf numFmtId="0" fontId="7" fillId="0" borderId="0" xfId="0" applyFont="1" applyBorder="1" applyAlignment="1">
      <alignment horizontal="left" vertical="center" wrapText="1"/>
    </xf>
    <xf numFmtId="0" fontId="9" fillId="0" borderId="1" xfId="1" applyFont="1" applyFill="1" applyBorder="1" applyAlignment="1" applyProtection="1">
      <alignment horizontal="center" vertical="center" wrapText="1"/>
    </xf>
    <xf numFmtId="0" fontId="5" fillId="0" borderId="1" xfId="0" applyFont="1" applyBorder="1" applyAlignment="1">
      <alignment horizontal="center" vertical="center" wrapText="1"/>
    </xf>
    <xf numFmtId="0" fontId="8" fillId="0" borderId="0" xfId="1" applyNumberFormat="1" applyFont="1" applyBorder="1" applyAlignment="1" applyProtection="1">
      <alignment horizontal="center" vertical="top" wrapText="1"/>
    </xf>
    <xf numFmtId="0" fontId="7" fillId="0" borderId="0" xfId="0" applyFont="1" applyBorder="1" applyAlignment="1">
      <alignment horizontal="left" vertical="center" wrapText="1"/>
    </xf>
    <xf numFmtId="0" fontId="5" fillId="0" borderId="0" xfId="0" applyFont="1" applyBorder="1" applyAlignment="1">
      <alignment horizontal="left" vertical="top" wrapText="1"/>
    </xf>
    <xf numFmtId="0" fontId="5" fillId="0" borderId="0" xfId="0" applyFont="1" applyFill="1" applyBorder="1" applyAlignment="1">
      <alignment horizontal="left" wrapText="1"/>
    </xf>
    <xf numFmtId="0" fontId="5" fillId="0" borderId="0" xfId="0" applyFont="1" applyBorder="1" applyAlignment="1">
      <alignment horizontal="left" vertical="center" wrapText="1"/>
    </xf>
    <xf numFmtId="0" fontId="5" fillId="0" borderId="0" xfId="0" applyFont="1" applyBorder="1" applyAlignment="1">
      <alignment horizontal="left" wrapText="1"/>
    </xf>
    <xf numFmtId="0" fontId="8" fillId="0" borderId="0" xfId="1" applyFont="1" applyBorder="1" applyAlignment="1" applyProtection="1">
      <alignment horizontal="center" vertical="top" wrapText="1"/>
    </xf>
    <xf numFmtId="0" fontId="21" fillId="0" borderId="0" xfId="0" applyFont="1" applyAlignment="1">
      <alignment horizontal="left" vertical="top" wrapText="1"/>
    </xf>
    <xf numFmtId="0" fontId="11" fillId="0" borderId="0" xfId="0" applyFont="1" applyBorder="1" applyAlignment="1">
      <alignment horizontal="left" vertical="center" wrapText="1"/>
    </xf>
  </cellXfs>
  <cellStyles count="4">
    <cellStyle name="Dziesiętny" xfId="3" builtinId="3"/>
    <cellStyle name="Normalny" xfId="0" builtinId="0"/>
    <cellStyle name="Normalny_Arkusz1" xfId="1"/>
    <cellStyle name="Procentowy"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Normal="100" zoomScaleSheetLayoutView="80" workbookViewId="0">
      <selection activeCell="B16" sqref="B16"/>
    </sheetView>
  </sheetViews>
  <sheetFormatPr defaultRowHeight="15" x14ac:dyDescent="0.25"/>
  <cols>
    <col min="1" max="1" width="5.85546875" customWidth="1"/>
    <col min="2" max="2" width="43.42578125" customWidth="1"/>
    <col min="3" max="3" width="9.85546875" customWidth="1"/>
    <col min="4" max="4" width="8"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112</v>
      </c>
      <c r="B3" s="2"/>
      <c r="C3" s="1"/>
      <c r="D3" s="1"/>
    </row>
    <row r="5" spans="1:11" ht="43.5"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112.5" x14ac:dyDescent="0.25">
      <c r="A7" s="3">
        <v>1</v>
      </c>
      <c r="B7" s="6" t="s">
        <v>92</v>
      </c>
      <c r="C7" s="3" t="s">
        <v>52</v>
      </c>
      <c r="D7" s="44" t="s">
        <v>54</v>
      </c>
      <c r="E7" s="44">
        <v>10</v>
      </c>
      <c r="F7" s="17"/>
      <c r="G7" s="57">
        <f>ROUND((E7*F7),2)</f>
        <v>0</v>
      </c>
      <c r="H7" s="43"/>
      <c r="I7" s="57">
        <f>ROUND((G7+(G7*H7)),2)</f>
        <v>0</v>
      </c>
      <c r="J7" s="5"/>
      <c r="K7" s="5"/>
    </row>
    <row r="8" spans="1:11" ht="112.5" x14ac:dyDescent="0.25">
      <c r="A8" s="3">
        <v>2</v>
      </c>
      <c r="B8" s="6" t="s">
        <v>101</v>
      </c>
      <c r="C8" s="3" t="s">
        <v>53</v>
      </c>
      <c r="D8" s="44" t="s">
        <v>54</v>
      </c>
      <c r="E8" s="44">
        <v>45</v>
      </c>
      <c r="F8" s="17"/>
      <c r="G8" s="57">
        <f>ROUND((E8*F8),2)</f>
        <v>0</v>
      </c>
      <c r="H8" s="43"/>
      <c r="I8" s="57">
        <f>ROUND((G8+(G8*H8)),2)</f>
        <v>0</v>
      </c>
      <c r="J8" s="5"/>
      <c r="K8" s="5"/>
    </row>
    <row r="9" spans="1:11" ht="33" customHeight="1" x14ac:dyDescent="0.25">
      <c r="A9" s="12">
        <v>3</v>
      </c>
      <c r="B9" s="6" t="s">
        <v>8</v>
      </c>
      <c r="C9" s="3" t="s">
        <v>55</v>
      </c>
      <c r="D9" s="44" t="s">
        <v>54</v>
      </c>
      <c r="E9" s="44">
        <v>10</v>
      </c>
      <c r="F9" s="17"/>
      <c r="G9" s="57">
        <f>ROUND((E9*F9),2)</f>
        <v>0</v>
      </c>
      <c r="H9" s="43"/>
      <c r="I9" s="57">
        <f>ROUND((G9+(G9*H9)),2)</f>
        <v>0</v>
      </c>
      <c r="J9" s="5"/>
      <c r="K9" s="5"/>
    </row>
    <row r="10" spans="1:11" x14ac:dyDescent="0.25">
      <c r="F10" s="18" t="s">
        <v>10</v>
      </c>
      <c r="G10" s="58">
        <f>SUM(G7:G9)</f>
        <v>0</v>
      </c>
      <c r="H10" s="5"/>
      <c r="I10" s="58">
        <f>SUM(I7:I9)</f>
        <v>0</v>
      </c>
    </row>
    <row r="11" spans="1:11" ht="30" customHeight="1" x14ac:dyDescent="0.25">
      <c r="A11" s="64" t="s">
        <v>11</v>
      </c>
      <c r="B11" s="64"/>
    </row>
    <row r="12" spans="1:11" ht="70.5" customHeight="1" x14ac:dyDescent="0.25">
      <c r="A12" s="65" t="s">
        <v>91</v>
      </c>
      <c r="B12" s="65"/>
      <c r="C12" s="8"/>
      <c r="D12" s="8"/>
    </row>
    <row r="13" spans="1:11" ht="23.25" customHeight="1" x14ac:dyDescent="0.25">
      <c r="A13" s="66" t="s">
        <v>100</v>
      </c>
      <c r="B13" s="66"/>
      <c r="C13" s="9"/>
      <c r="D13" s="9"/>
    </row>
    <row r="14" spans="1:11" ht="28.5" customHeight="1" x14ac:dyDescent="0.25">
      <c r="A14" s="67" t="s">
        <v>12</v>
      </c>
      <c r="B14" s="67"/>
      <c r="C14" s="11"/>
      <c r="D14" s="11"/>
    </row>
    <row r="15" spans="1:11" ht="28.5" customHeight="1" x14ac:dyDescent="0.25">
      <c r="A15" s="67" t="s">
        <v>16</v>
      </c>
      <c r="B15" s="67"/>
      <c r="C15" s="11"/>
      <c r="D15" s="11"/>
    </row>
    <row r="17" spans="2:7" x14ac:dyDescent="0.25">
      <c r="B17" s="63" t="s">
        <v>13</v>
      </c>
      <c r="C17" s="63"/>
      <c r="D17" s="63"/>
      <c r="E17" s="63"/>
      <c r="F17" s="63"/>
      <c r="G17" s="63"/>
    </row>
    <row r="18" spans="2:7" x14ac:dyDescent="0.25">
      <c r="B18" s="63" t="s">
        <v>14</v>
      </c>
      <c r="C18" s="63"/>
      <c r="D18" s="63"/>
      <c r="E18" s="63"/>
      <c r="F18" s="63"/>
      <c r="G18" s="63"/>
    </row>
    <row r="19" spans="2:7" x14ac:dyDescent="0.25">
      <c r="B19" s="63" t="s">
        <v>15</v>
      </c>
      <c r="C19" s="63"/>
      <c r="D19" s="63"/>
      <c r="E19" s="63"/>
      <c r="F19" s="63"/>
      <c r="G19" s="63"/>
    </row>
  </sheetData>
  <mergeCells count="8">
    <mergeCell ref="B18:G18"/>
    <mergeCell ref="B19:G19"/>
    <mergeCell ref="A11:B11"/>
    <mergeCell ref="A12:B12"/>
    <mergeCell ref="A13:B13"/>
    <mergeCell ref="A14:B14"/>
    <mergeCell ref="A15:B15"/>
    <mergeCell ref="B17:G17"/>
  </mergeCells>
  <pageMargins left="0.7" right="0.7" top="0.75" bottom="0.75" header="0.3" footer="0.3"/>
  <pageSetup paperSize="9" scale="7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workbookViewId="0">
      <selection activeCell="A3" sqref="A3"/>
    </sheetView>
  </sheetViews>
  <sheetFormatPr defaultRowHeight="15" x14ac:dyDescent="0.25"/>
  <cols>
    <col min="1" max="1" width="5.85546875" customWidth="1"/>
    <col min="2" max="2" width="43.42578125" customWidth="1"/>
    <col min="3" max="3" width="13.85546875" customWidth="1"/>
    <col min="4" max="4" width="12.7109375"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121</v>
      </c>
      <c r="B3" s="2"/>
      <c r="C3" s="2"/>
      <c r="D3" s="1"/>
    </row>
    <row r="5" spans="1:11" ht="48"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44.25" customHeight="1" x14ac:dyDescent="0.25">
      <c r="A7" s="3">
        <v>1</v>
      </c>
      <c r="B7" s="30" t="s">
        <v>69</v>
      </c>
      <c r="C7" s="3" t="s">
        <v>70</v>
      </c>
      <c r="D7" s="54" t="s">
        <v>54</v>
      </c>
      <c r="E7" s="54">
        <v>3</v>
      </c>
      <c r="F7" s="17"/>
      <c r="G7" s="57">
        <f>ROUND((E7*F7),2)</f>
        <v>0</v>
      </c>
      <c r="H7" s="43"/>
      <c r="I7" s="57">
        <f>ROUND((G7+(G7*H7)),2)</f>
        <v>0</v>
      </c>
      <c r="J7" s="5"/>
      <c r="K7" s="5"/>
    </row>
    <row r="8" spans="1:11" ht="27" customHeight="1" x14ac:dyDescent="0.25">
      <c r="A8" s="3">
        <v>2</v>
      </c>
      <c r="B8" s="6" t="s">
        <v>71</v>
      </c>
      <c r="C8" s="3" t="s">
        <v>70</v>
      </c>
      <c r="D8" s="54" t="s">
        <v>54</v>
      </c>
      <c r="E8" s="54">
        <v>7</v>
      </c>
      <c r="F8" s="17"/>
      <c r="G8" s="57">
        <f>ROUND((E8*F8),2)</f>
        <v>0</v>
      </c>
      <c r="H8" s="43"/>
      <c r="I8" s="57">
        <f>ROUND((G8+(G8*H8)),2)</f>
        <v>0</v>
      </c>
      <c r="J8" s="5"/>
      <c r="K8" s="5"/>
    </row>
    <row r="9" spans="1:11" ht="33.75" customHeight="1" x14ac:dyDescent="0.25">
      <c r="A9" s="3">
        <v>3</v>
      </c>
      <c r="B9" s="6" t="s">
        <v>72</v>
      </c>
      <c r="C9" s="3" t="s">
        <v>70</v>
      </c>
      <c r="D9" s="54" t="s">
        <v>54</v>
      </c>
      <c r="E9" s="54">
        <v>2</v>
      </c>
      <c r="F9" s="17"/>
      <c r="G9" s="57">
        <f>ROUND((E9*F9),2)</f>
        <v>0</v>
      </c>
      <c r="H9" s="43"/>
      <c r="I9" s="57">
        <f>ROUND((G9+(G9*H9)),2)</f>
        <v>0</v>
      </c>
      <c r="J9" s="5"/>
      <c r="K9" s="5"/>
    </row>
    <row r="10" spans="1:11" ht="27.75" customHeight="1" x14ac:dyDescent="0.25">
      <c r="A10" s="3">
        <v>4</v>
      </c>
      <c r="B10" s="6" t="s">
        <v>73</v>
      </c>
      <c r="C10" s="3" t="s">
        <v>70</v>
      </c>
      <c r="D10" s="54" t="s">
        <v>54</v>
      </c>
      <c r="E10" s="54">
        <v>2</v>
      </c>
      <c r="F10" s="17"/>
      <c r="G10" s="57">
        <f>ROUND((E10*F10),2)</f>
        <v>0</v>
      </c>
      <c r="H10" s="43"/>
      <c r="I10" s="57">
        <f>ROUND((G10+(G10*H10)),2)</f>
        <v>0</v>
      </c>
      <c r="J10" s="5"/>
      <c r="K10" s="5"/>
    </row>
    <row r="11" spans="1:11" ht="25.5" customHeight="1" x14ac:dyDescent="0.25">
      <c r="F11" s="18" t="s">
        <v>10</v>
      </c>
      <c r="G11" s="58">
        <f>SUM(G7:G10)</f>
        <v>0</v>
      </c>
      <c r="H11" s="5"/>
      <c r="I11" s="58">
        <f>SUM(I7:I10)</f>
        <v>0</v>
      </c>
    </row>
    <row r="12" spans="1:11" s="24" customFormat="1" ht="25.5" customHeight="1" x14ac:dyDescent="0.2">
      <c r="A12" s="55" t="s">
        <v>44</v>
      </c>
    </row>
    <row r="13" spans="1:11" ht="25.5" customHeight="1" x14ac:dyDescent="0.25">
      <c r="A13" s="64" t="s">
        <v>11</v>
      </c>
      <c r="B13" s="64"/>
      <c r="C13" s="35"/>
    </row>
    <row r="14" spans="1:11" ht="69" customHeight="1" x14ac:dyDescent="0.25">
      <c r="A14" s="65" t="s">
        <v>74</v>
      </c>
      <c r="B14" s="65"/>
      <c r="C14" s="36"/>
      <c r="D14" s="8"/>
    </row>
    <row r="15" spans="1:11" ht="29.25" customHeight="1" x14ac:dyDescent="0.25">
      <c r="A15" s="65" t="s">
        <v>75</v>
      </c>
      <c r="B15" s="65"/>
      <c r="C15" s="36"/>
      <c r="D15" s="9"/>
    </row>
    <row r="16" spans="1:11" ht="28.5" customHeight="1" x14ac:dyDescent="0.25">
      <c r="A16" s="67" t="s">
        <v>77</v>
      </c>
      <c r="B16" s="67"/>
      <c r="C16" s="37"/>
      <c r="D16" s="11"/>
    </row>
    <row r="17" spans="1:7" ht="15.75" customHeight="1" x14ac:dyDescent="0.25">
      <c r="A17" s="67" t="s">
        <v>76</v>
      </c>
      <c r="B17" s="67"/>
      <c r="C17" s="37"/>
      <c r="D17" s="11"/>
    </row>
    <row r="18" spans="1:7" ht="20.25" customHeight="1" x14ac:dyDescent="0.25">
      <c r="A18" s="71"/>
      <c r="B18" s="71"/>
      <c r="C18" s="37"/>
    </row>
    <row r="19" spans="1:7" x14ac:dyDescent="0.25">
      <c r="B19" s="63" t="s">
        <v>13</v>
      </c>
      <c r="C19" s="63"/>
      <c r="D19" s="63"/>
      <c r="E19" s="63"/>
      <c r="F19" s="63"/>
      <c r="G19" s="63"/>
    </row>
    <row r="20" spans="1:7" x14ac:dyDescent="0.25">
      <c r="B20" s="63" t="s">
        <v>14</v>
      </c>
      <c r="C20" s="63"/>
      <c r="D20" s="63"/>
      <c r="E20" s="63"/>
      <c r="F20" s="63"/>
      <c r="G20" s="63"/>
    </row>
    <row r="21" spans="1:7" x14ac:dyDescent="0.25">
      <c r="B21" s="63" t="s">
        <v>15</v>
      </c>
      <c r="C21" s="63"/>
      <c r="D21" s="63"/>
      <c r="E21" s="63"/>
      <c r="F21" s="63"/>
      <c r="G21" s="63"/>
    </row>
  </sheetData>
  <mergeCells count="9">
    <mergeCell ref="B20:G20"/>
    <mergeCell ref="B21:G21"/>
    <mergeCell ref="A13:B13"/>
    <mergeCell ref="A14:B14"/>
    <mergeCell ref="A15:B15"/>
    <mergeCell ref="A16:B16"/>
    <mergeCell ref="A17:B17"/>
    <mergeCell ref="B19:G19"/>
    <mergeCell ref="A18:B18"/>
  </mergeCells>
  <pageMargins left="0.7" right="0.7" top="0.75" bottom="0.75" header="0.3" footer="0.3"/>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zoomScaleNormal="100" workbookViewId="0">
      <selection activeCell="A3" sqref="A3"/>
    </sheetView>
  </sheetViews>
  <sheetFormatPr defaultRowHeight="15" x14ac:dyDescent="0.25"/>
  <cols>
    <col min="1" max="1" width="5.85546875" customWidth="1"/>
    <col min="2" max="2" width="43.42578125" customWidth="1"/>
    <col min="3" max="3" width="14.28515625" customWidth="1"/>
    <col min="4" max="4" width="10.42578125" customWidth="1"/>
    <col min="6" max="6" width="12.7109375" customWidth="1"/>
    <col min="7" max="7" width="10"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122</v>
      </c>
      <c r="B3" s="2"/>
      <c r="C3" s="2"/>
      <c r="D3" s="1"/>
    </row>
    <row r="5" spans="1:11" ht="48"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32.25" customHeight="1" x14ac:dyDescent="0.25">
      <c r="A7" s="3">
        <v>1</v>
      </c>
      <c r="B7" s="6" t="s">
        <v>45</v>
      </c>
      <c r="C7" s="3" t="s">
        <v>67</v>
      </c>
      <c r="D7" s="44" t="s">
        <v>9</v>
      </c>
      <c r="E7" s="45">
        <v>25</v>
      </c>
      <c r="F7" s="47"/>
      <c r="G7" s="57">
        <f>ROUND((E7*F7),2)</f>
        <v>0</v>
      </c>
      <c r="H7" s="53"/>
      <c r="I7" s="57">
        <f>ROUND((G7+(G7*H7)),2)</f>
        <v>0</v>
      </c>
      <c r="J7" s="5"/>
      <c r="K7" s="5"/>
    </row>
    <row r="8" spans="1:11" ht="29.25" customHeight="1" x14ac:dyDescent="0.25">
      <c r="A8" s="3">
        <v>2</v>
      </c>
      <c r="B8" s="6" t="s">
        <v>46</v>
      </c>
      <c r="C8" s="3" t="s">
        <v>68</v>
      </c>
      <c r="D8" s="44" t="s">
        <v>9</v>
      </c>
      <c r="E8" s="45">
        <v>10</v>
      </c>
      <c r="F8" s="47"/>
      <c r="G8" s="57">
        <f>ROUND((E8*F8),2)</f>
        <v>0</v>
      </c>
      <c r="H8" s="53"/>
      <c r="I8" s="57">
        <f>ROUND((G8+(G8*H8)),2)</f>
        <v>0</v>
      </c>
      <c r="J8" s="5"/>
      <c r="K8" s="5"/>
    </row>
    <row r="9" spans="1:11" ht="19.5" customHeight="1" x14ac:dyDescent="0.25">
      <c r="F9" s="18" t="s">
        <v>10</v>
      </c>
      <c r="G9" s="58">
        <f>SUM(G7:G8)</f>
        <v>0</v>
      </c>
      <c r="H9" s="5"/>
      <c r="I9" s="58">
        <f>SUM(I7:I8)</f>
        <v>0</v>
      </c>
    </row>
    <row r="10" spans="1:11" x14ac:dyDescent="0.25">
      <c r="F10" s="21"/>
      <c r="G10" s="22"/>
      <c r="H10" s="23"/>
      <c r="I10" s="22"/>
    </row>
    <row r="11" spans="1:11" ht="15" customHeight="1" x14ac:dyDescent="0.25">
      <c r="A11" s="24" t="s">
        <v>44</v>
      </c>
      <c r="F11" s="21"/>
      <c r="G11" s="22"/>
      <c r="H11" s="23"/>
      <c r="I11" s="22"/>
    </row>
    <row r="12" spans="1:11" ht="30" customHeight="1" x14ac:dyDescent="0.25">
      <c r="A12" s="64" t="s">
        <v>11</v>
      </c>
      <c r="B12" s="64"/>
      <c r="C12" s="31"/>
    </row>
    <row r="13" spans="1:11" ht="74.25" customHeight="1" x14ac:dyDescent="0.25">
      <c r="A13" s="65" t="s">
        <v>47</v>
      </c>
      <c r="B13" s="65"/>
      <c r="C13" s="32"/>
      <c r="D13" s="8"/>
    </row>
    <row r="14" spans="1:11" ht="23.25" customHeight="1" x14ac:dyDescent="0.25">
      <c r="A14" s="68" t="s">
        <v>48</v>
      </c>
      <c r="B14" s="68"/>
      <c r="C14" s="33"/>
      <c r="D14" s="9"/>
    </row>
    <row r="15" spans="1:11" ht="15.75" customHeight="1" x14ac:dyDescent="0.25">
      <c r="A15" s="67" t="s">
        <v>49</v>
      </c>
      <c r="B15" s="67"/>
      <c r="C15" s="34"/>
      <c r="D15" s="11"/>
    </row>
    <row r="16" spans="1:11" ht="18" customHeight="1" x14ac:dyDescent="0.25">
      <c r="A16" s="67" t="s">
        <v>50</v>
      </c>
      <c r="B16" s="67"/>
      <c r="C16" s="34"/>
    </row>
    <row r="17" spans="1:7" ht="18" customHeight="1" x14ac:dyDescent="0.25">
      <c r="A17" s="10"/>
      <c r="B17" s="10"/>
      <c r="C17" s="34"/>
    </row>
    <row r="18" spans="1:7" x14ac:dyDescent="0.25">
      <c r="B18" s="63" t="s">
        <v>13</v>
      </c>
      <c r="C18" s="63"/>
      <c r="D18" s="63"/>
      <c r="E18" s="63"/>
      <c r="F18" s="63"/>
      <c r="G18" s="63"/>
    </row>
    <row r="19" spans="1:7" x14ac:dyDescent="0.25">
      <c r="B19" s="63" t="s">
        <v>14</v>
      </c>
      <c r="C19" s="63"/>
      <c r="D19" s="63"/>
      <c r="E19" s="63"/>
      <c r="F19" s="63"/>
      <c r="G19" s="63"/>
    </row>
    <row r="20" spans="1:7" x14ac:dyDescent="0.25">
      <c r="B20" s="63" t="s">
        <v>15</v>
      </c>
      <c r="C20" s="63"/>
      <c r="D20" s="63"/>
      <c r="E20" s="63"/>
      <c r="F20" s="63"/>
      <c r="G20" s="63"/>
    </row>
  </sheetData>
  <mergeCells count="8">
    <mergeCell ref="B20:G20"/>
    <mergeCell ref="A16:B16"/>
    <mergeCell ref="A12:B12"/>
    <mergeCell ref="A13:B13"/>
    <mergeCell ref="A14:B14"/>
    <mergeCell ref="A15:B15"/>
    <mergeCell ref="B18:G18"/>
    <mergeCell ref="B19:G19"/>
  </mergeCells>
  <pageMargins left="0.7" right="0.7" top="0.75" bottom="0.75" header="0.3" footer="0.3"/>
  <pageSetup paperSize="9"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8"/>
  <sheetViews>
    <sheetView zoomScaleNormal="100" workbookViewId="0">
      <selection activeCell="J13" sqref="J13"/>
    </sheetView>
  </sheetViews>
  <sheetFormatPr defaultRowHeight="15" x14ac:dyDescent="0.25"/>
  <cols>
    <col min="1" max="1" width="6.140625" customWidth="1"/>
    <col min="2" max="2" width="26.42578125" customWidth="1"/>
  </cols>
  <sheetData>
    <row r="2" spans="1:12" x14ac:dyDescent="0.25">
      <c r="B2" s="42" t="s">
        <v>98</v>
      </c>
      <c r="J2" t="s">
        <v>78</v>
      </c>
    </row>
    <row r="3" spans="1:12" x14ac:dyDescent="0.25">
      <c r="F3" t="s">
        <v>110</v>
      </c>
    </row>
    <row r="4" spans="1:12" x14ac:dyDescent="0.25">
      <c r="A4" s="2" t="s">
        <v>123</v>
      </c>
      <c r="B4" s="2"/>
      <c r="C4" s="2"/>
      <c r="D4" s="1"/>
    </row>
    <row r="6" spans="1:12" ht="67.5" x14ac:dyDescent="0.25">
      <c r="A6" s="13" t="s">
        <v>0</v>
      </c>
      <c r="B6" s="14" t="s">
        <v>1</v>
      </c>
      <c r="C6" s="14" t="s">
        <v>57</v>
      </c>
      <c r="D6" s="14" t="s">
        <v>63</v>
      </c>
      <c r="E6" s="15" t="s">
        <v>3</v>
      </c>
      <c r="F6" s="14" t="s">
        <v>4</v>
      </c>
      <c r="G6" s="16" t="s">
        <v>83</v>
      </c>
      <c r="H6" s="14" t="s">
        <v>5</v>
      </c>
      <c r="I6" s="14" t="s">
        <v>84</v>
      </c>
      <c r="J6" s="13" t="s">
        <v>6</v>
      </c>
      <c r="K6" s="14" t="s">
        <v>7</v>
      </c>
    </row>
    <row r="7" spans="1:12" x14ac:dyDescent="0.25">
      <c r="A7" s="13">
        <v>1</v>
      </c>
      <c r="B7" s="14">
        <v>2</v>
      </c>
      <c r="C7" s="14">
        <v>3</v>
      </c>
      <c r="D7" s="14">
        <v>4</v>
      </c>
      <c r="E7" s="15">
        <v>5</v>
      </c>
      <c r="F7" s="14">
        <v>6</v>
      </c>
      <c r="G7" s="14">
        <v>7</v>
      </c>
      <c r="H7" s="14">
        <v>8</v>
      </c>
      <c r="I7" s="14">
        <v>9</v>
      </c>
      <c r="J7" s="13">
        <v>10</v>
      </c>
      <c r="K7" s="14">
        <v>11</v>
      </c>
      <c r="L7" s="7"/>
    </row>
    <row r="8" spans="1:12" ht="26.25" customHeight="1" x14ac:dyDescent="0.25">
      <c r="A8" s="3">
        <v>1</v>
      </c>
      <c r="B8" s="6" t="s">
        <v>108</v>
      </c>
      <c r="C8" s="62" t="s">
        <v>109</v>
      </c>
      <c r="D8" s="44" t="s">
        <v>9</v>
      </c>
      <c r="E8" s="45">
        <v>5</v>
      </c>
      <c r="F8" s="47"/>
      <c r="G8" s="57">
        <f>ROUND((E8*F8),2)</f>
        <v>0</v>
      </c>
      <c r="H8" s="53"/>
      <c r="I8" s="57">
        <f>ROUND((G8+(G8*H8)),2)</f>
        <v>0</v>
      </c>
      <c r="J8" s="5"/>
      <c r="K8" s="5"/>
    </row>
    <row r="9" spans="1:12" x14ac:dyDescent="0.25">
      <c r="F9" s="18" t="s">
        <v>10</v>
      </c>
      <c r="G9" s="58">
        <f>SUM(G8:G8)</f>
        <v>0</v>
      </c>
      <c r="H9" s="5"/>
      <c r="I9" s="58">
        <f>SUM(I8:I8)</f>
        <v>0</v>
      </c>
    </row>
    <row r="10" spans="1:12" x14ac:dyDescent="0.25">
      <c r="F10" s="21"/>
      <c r="G10" s="22"/>
      <c r="H10" s="23"/>
      <c r="I10" s="22"/>
    </row>
    <row r="11" spans="1:12" x14ac:dyDescent="0.25">
      <c r="A11" s="24" t="s">
        <v>44</v>
      </c>
      <c r="F11" s="21"/>
      <c r="G11" s="22"/>
      <c r="H11" s="23"/>
      <c r="I11" s="22"/>
    </row>
    <row r="12" spans="1:12" ht="39" customHeight="1" x14ac:dyDescent="0.25">
      <c r="A12" s="64" t="s">
        <v>11</v>
      </c>
      <c r="B12" s="64"/>
      <c r="C12" s="60"/>
    </row>
    <row r="13" spans="1:12" ht="103.5" customHeight="1" x14ac:dyDescent="0.25">
      <c r="A13" s="65" t="s">
        <v>74</v>
      </c>
      <c r="B13" s="65"/>
    </row>
    <row r="14" spans="1:12" ht="44.25" customHeight="1" x14ac:dyDescent="0.25">
      <c r="A14" s="65" t="s">
        <v>75</v>
      </c>
      <c r="B14" s="65"/>
    </row>
    <row r="15" spans="1:12" ht="32.25" customHeight="1" x14ac:dyDescent="0.25">
      <c r="A15" s="67" t="s">
        <v>111</v>
      </c>
      <c r="B15" s="67"/>
    </row>
    <row r="16" spans="1:12" x14ac:dyDescent="0.25">
      <c r="C16" s="63" t="s">
        <v>13</v>
      </c>
      <c r="D16" s="63"/>
      <c r="E16" s="63"/>
      <c r="F16" s="63"/>
      <c r="G16" s="63"/>
      <c r="H16" s="63"/>
    </row>
    <row r="17" spans="3:8" x14ac:dyDescent="0.25">
      <c r="C17" s="63" t="s">
        <v>14</v>
      </c>
      <c r="D17" s="63"/>
      <c r="E17" s="63"/>
      <c r="F17" s="63"/>
      <c r="G17" s="63"/>
      <c r="H17" s="63"/>
    </row>
    <row r="18" spans="3:8" x14ac:dyDescent="0.25">
      <c r="C18" s="63" t="s">
        <v>15</v>
      </c>
      <c r="D18" s="63"/>
      <c r="E18" s="63"/>
      <c r="F18" s="63"/>
      <c r="G18" s="63"/>
      <c r="H18" s="63"/>
    </row>
  </sheetData>
  <mergeCells count="7">
    <mergeCell ref="C16:H16"/>
    <mergeCell ref="C17:H17"/>
    <mergeCell ref="C18:H18"/>
    <mergeCell ref="A12:B12"/>
    <mergeCell ref="A13:B13"/>
    <mergeCell ref="A14:B14"/>
    <mergeCell ref="A15:B15"/>
  </mergeCells>
  <pageMargins left="0.7" right="0.7" top="0.75" bottom="0.75" header="0.3" footer="0.3"/>
  <pageSetup paperSize="9" scale="76"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zoomScaleNormal="100" workbookViewId="0">
      <selection activeCell="A3" sqref="A3"/>
    </sheetView>
  </sheetViews>
  <sheetFormatPr defaultRowHeight="15" x14ac:dyDescent="0.25"/>
  <cols>
    <col min="1" max="1" width="5.85546875" customWidth="1"/>
    <col min="2" max="2" width="43.42578125" customWidth="1"/>
    <col min="3" max="3" width="11" customWidth="1"/>
    <col min="4" max="4" width="10" customWidth="1"/>
    <col min="6" max="6" width="12.7109375" customWidth="1"/>
    <col min="7" max="7" width="12" customWidth="1"/>
    <col min="9" max="9" width="12.28515625" customWidth="1"/>
    <col min="10" max="10" width="12.140625" customWidth="1"/>
    <col min="11" max="11" width="12" customWidth="1"/>
  </cols>
  <sheetData>
    <row r="1" spans="1:11" x14ac:dyDescent="0.25">
      <c r="B1" s="42" t="s">
        <v>98</v>
      </c>
      <c r="J1" t="s">
        <v>78</v>
      </c>
    </row>
    <row r="2" spans="1:11" x14ac:dyDescent="0.25">
      <c r="F2" t="s">
        <v>110</v>
      </c>
    </row>
    <row r="3" spans="1:11" x14ac:dyDescent="0.25">
      <c r="A3" s="2" t="s">
        <v>113</v>
      </c>
      <c r="B3" s="2"/>
      <c r="C3" s="2"/>
      <c r="D3" s="1"/>
    </row>
    <row r="5" spans="1:11" ht="43.5"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63" customHeight="1" x14ac:dyDescent="0.25">
      <c r="A7" s="3">
        <v>1</v>
      </c>
      <c r="B7" s="4" t="s">
        <v>19</v>
      </c>
      <c r="C7" s="3" t="s">
        <v>56</v>
      </c>
      <c r="D7" s="44" t="s">
        <v>54</v>
      </c>
      <c r="E7" s="45">
        <v>170</v>
      </c>
      <c r="F7" s="47"/>
      <c r="G7" s="57">
        <f>ROUND((E7*F7),2)</f>
        <v>0</v>
      </c>
      <c r="H7" s="43"/>
      <c r="I7" s="57">
        <f>ROUND((G7+(G7*H7)),2)</f>
        <v>0</v>
      </c>
      <c r="J7" s="5"/>
      <c r="K7" s="5"/>
    </row>
    <row r="8" spans="1:11" x14ac:dyDescent="0.25">
      <c r="F8" s="18" t="s">
        <v>10</v>
      </c>
      <c r="G8" s="58">
        <f>SUM(G7:G7)</f>
        <v>0</v>
      </c>
      <c r="H8" s="5"/>
      <c r="I8" s="58">
        <f>SUM(I7:I7)</f>
        <v>0</v>
      </c>
    </row>
    <row r="9" spans="1:11" ht="24.75" customHeight="1" x14ac:dyDescent="0.25">
      <c r="A9" s="64" t="s">
        <v>11</v>
      </c>
      <c r="B9" s="64"/>
      <c r="C9" s="26"/>
    </row>
    <row r="10" spans="1:11" ht="69" customHeight="1" x14ac:dyDescent="0.25">
      <c r="A10" s="65" t="s">
        <v>21</v>
      </c>
      <c r="B10" s="65"/>
      <c r="C10" s="27"/>
      <c r="D10" s="8"/>
    </row>
    <row r="11" spans="1:11" ht="23.25" customHeight="1" x14ac:dyDescent="0.25">
      <c r="A11" s="68" t="s">
        <v>22</v>
      </c>
      <c r="B11" s="68"/>
      <c r="C11" s="28"/>
      <c r="D11" s="9"/>
    </row>
    <row r="12" spans="1:11" ht="28.5" customHeight="1" x14ac:dyDescent="0.25">
      <c r="A12" s="67" t="s">
        <v>20</v>
      </c>
      <c r="B12" s="67"/>
      <c r="C12" s="29"/>
      <c r="D12" s="11"/>
    </row>
    <row r="14" spans="1:11" ht="15" customHeight="1" x14ac:dyDescent="0.25">
      <c r="B14" s="63" t="s">
        <v>13</v>
      </c>
      <c r="C14" s="63"/>
      <c r="D14" s="63"/>
      <c r="E14" s="63"/>
      <c r="F14" s="63"/>
      <c r="G14" s="63"/>
    </row>
    <row r="15" spans="1:11" ht="15" customHeight="1" x14ac:dyDescent="0.25">
      <c r="B15" s="63" t="s">
        <v>14</v>
      </c>
      <c r="C15" s="63"/>
      <c r="D15" s="63"/>
      <c r="E15" s="63"/>
      <c r="F15" s="63"/>
      <c r="G15" s="63"/>
    </row>
    <row r="16" spans="1:11" ht="15" customHeight="1" x14ac:dyDescent="0.25">
      <c r="B16" s="63" t="s">
        <v>15</v>
      </c>
      <c r="C16" s="63"/>
      <c r="D16" s="63"/>
      <c r="E16" s="63"/>
      <c r="F16" s="63"/>
      <c r="G16" s="63"/>
    </row>
  </sheetData>
  <mergeCells count="7">
    <mergeCell ref="B15:G15"/>
    <mergeCell ref="B16:G16"/>
    <mergeCell ref="B14:G14"/>
    <mergeCell ref="A9:B9"/>
    <mergeCell ref="A10:B10"/>
    <mergeCell ref="A11:B11"/>
    <mergeCell ref="A12:B12"/>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zoomScaleNormal="100" workbookViewId="0">
      <selection activeCell="E6" sqref="E6"/>
    </sheetView>
  </sheetViews>
  <sheetFormatPr defaultRowHeight="15" x14ac:dyDescent="0.25"/>
  <cols>
    <col min="1" max="1" width="5.85546875" customWidth="1"/>
    <col min="2" max="2" width="43.42578125" customWidth="1"/>
    <col min="3" max="3" width="8.140625" customWidth="1"/>
    <col min="4" max="4" width="12" customWidth="1"/>
    <col min="5" max="5" width="13" customWidth="1"/>
    <col min="6" max="6" width="16.42578125" customWidth="1"/>
    <col min="7" max="7" width="12.7109375" customWidth="1"/>
    <col min="10" max="10" width="12.28515625" customWidth="1"/>
    <col min="11" max="11" width="12.140625" customWidth="1"/>
    <col min="12" max="12" width="12" customWidth="1"/>
  </cols>
  <sheetData>
    <row r="1" spans="1:12" x14ac:dyDescent="0.25">
      <c r="B1" s="42" t="s">
        <v>99</v>
      </c>
    </row>
    <row r="2" spans="1:12" x14ac:dyDescent="0.25">
      <c r="C2" s="42"/>
      <c r="D2" s="42"/>
      <c r="E2" s="42"/>
      <c r="L2" t="s">
        <v>78</v>
      </c>
    </row>
    <row r="3" spans="1:12" x14ac:dyDescent="0.25">
      <c r="H3" t="s">
        <v>110</v>
      </c>
    </row>
    <row r="4" spans="1:12" x14ac:dyDescent="0.25">
      <c r="A4" s="2" t="s">
        <v>114</v>
      </c>
      <c r="B4" s="2"/>
      <c r="C4" s="2"/>
      <c r="D4" s="2"/>
      <c r="E4" s="2"/>
      <c r="F4" s="1"/>
    </row>
    <row r="6" spans="1:12" ht="67.5" x14ac:dyDescent="0.25">
      <c r="A6" s="13" t="s">
        <v>0</v>
      </c>
      <c r="B6" s="14" t="s">
        <v>1</v>
      </c>
      <c r="C6" s="14" t="s">
        <v>2</v>
      </c>
      <c r="D6" s="14" t="s">
        <v>85</v>
      </c>
      <c r="E6" s="14" t="s">
        <v>125</v>
      </c>
      <c r="F6" s="14" t="s">
        <v>124</v>
      </c>
      <c r="G6" s="14" t="s">
        <v>4</v>
      </c>
      <c r="H6" s="16" t="s">
        <v>86</v>
      </c>
      <c r="I6" s="14" t="s">
        <v>5</v>
      </c>
      <c r="J6" s="14" t="s">
        <v>87</v>
      </c>
      <c r="K6" s="13" t="s">
        <v>6</v>
      </c>
      <c r="L6" s="14" t="s">
        <v>7</v>
      </c>
    </row>
    <row r="7" spans="1:12" x14ac:dyDescent="0.25">
      <c r="A7" s="13">
        <v>1</v>
      </c>
      <c r="B7" s="14">
        <v>2</v>
      </c>
      <c r="C7" s="14">
        <v>3</v>
      </c>
      <c r="D7" s="14">
        <v>4</v>
      </c>
      <c r="E7" s="14">
        <v>5</v>
      </c>
      <c r="F7" s="14">
        <v>6</v>
      </c>
      <c r="G7" s="14">
        <v>7</v>
      </c>
      <c r="H7" s="14">
        <v>8</v>
      </c>
      <c r="I7" s="14">
        <v>9</v>
      </c>
      <c r="J7" s="14">
        <v>10</v>
      </c>
      <c r="K7" s="13">
        <v>11</v>
      </c>
      <c r="L7" s="14">
        <v>12</v>
      </c>
    </row>
    <row r="8" spans="1:12" ht="135" x14ac:dyDescent="0.25">
      <c r="A8" s="19">
        <v>1</v>
      </c>
      <c r="B8" s="56" t="s">
        <v>90</v>
      </c>
      <c r="C8" s="3" t="s">
        <v>88</v>
      </c>
      <c r="D8" s="48">
        <v>11000</v>
      </c>
      <c r="E8" s="46"/>
      <c r="F8" s="59"/>
      <c r="G8" s="17"/>
      <c r="H8" s="57">
        <f>ROUND((F8*G8),2)</f>
        <v>0</v>
      </c>
      <c r="I8" s="43"/>
      <c r="J8" s="57">
        <f>ROUND((H8+(H8*I8)),2)</f>
        <v>0</v>
      </c>
      <c r="K8" s="5"/>
      <c r="L8" s="5"/>
    </row>
    <row r="9" spans="1:12" x14ac:dyDescent="0.25">
      <c r="G9" s="18" t="s">
        <v>10</v>
      </c>
      <c r="H9" s="58">
        <f>SUM(H8:H8)</f>
        <v>0</v>
      </c>
      <c r="I9" s="5"/>
      <c r="J9" s="58">
        <f>SUM(J8:J8)</f>
        <v>0</v>
      </c>
    </row>
    <row r="10" spans="1:12" ht="15" customHeight="1" x14ac:dyDescent="0.25">
      <c r="A10" s="64" t="s">
        <v>11</v>
      </c>
      <c r="B10" s="64"/>
      <c r="C10" s="38"/>
      <c r="D10" s="38"/>
      <c r="E10" s="38"/>
    </row>
    <row r="11" spans="1:12" ht="72" customHeight="1" x14ac:dyDescent="0.25">
      <c r="A11" s="65" t="s">
        <v>23</v>
      </c>
      <c r="B11" s="65"/>
      <c r="C11" s="39"/>
      <c r="D11" s="39"/>
      <c r="E11" s="39"/>
      <c r="F11" s="8"/>
    </row>
    <row r="12" spans="1:12" ht="33" customHeight="1" x14ac:dyDescent="0.25">
      <c r="A12" s="67" t="s">
        <v>22</v>
      </c>
      <c r="B12" s="67"/>
      <c r="C12" s="40"/>
      <c r="D12" s="40"/>
      <c r="E12" s="40"/>
      <c r="F12" s="9"/>
    </row>
    <row r="13" spans="1:12" ht="35.25" customHeight="1" x14ac:dyDescent="0.25">
      <c r="A13" s="67" t="s">
        <v>20</v>
      </c>
      <c r="B13" s="67"/>
      <c r="C13" s="41"/>
      <c r="D13" s="41"/>
      <c r="E13" s="41"/>
      <c r="F13" s="11"/>
    </row>
    <row r="14" spans="1:12" ht="32.25" customHeight="1" x14ac:dyDescent="0.25">
      <c r="A14" s="67" t="s">
        <v>24</v>
      </c>
      <c r="B14" s="67"/>
      <c r="C14" s="41"/>
      <c r="D14" s="41"/>
      <c r="E14" s="41"/>
    </row>
    <row r="16" spans="1:12" ht="84" customHeight="1" x14ac:dyDescent="0.25">
      <c r="A16" s="70" t="s">
        <v>89</v>
      </c>
      <c r="B16" s="70"/>
    </row>
    <row r="18" spans="2:8" ht="15" customHeight="1" x14ac:dyDescent="0.25">
      <c r="B18" s="69" t="s">
        <v>13</v>
      </c>
      <c r="C18" s="69"/>
      <c r="D18" s="69"/>
      <c r="E18" s="69"/>
      <c r="F18" s="69"/>
      <c r="G18" s="69"/>
      <c r="H18" s="69"/>
    </row>
    <row r="19" spans="2:8" ht="15" customHeight="1" x14ac:dyDescent="0.25">
      <c r="B19" s="69" t="s">
        <v>14</v>
      </c>
      <c r="C19" s="69"/>
      <c r="D19" s="69"/>
      <c r="E19" s="69"/>
      <c r="F19" s="69"/>
      <c r="G19" s="69"/>
      <c r="H19" s="69"/>
    </row>
    <row r="20" spans="2:8" ht="15" customHeight="1" x14ac:dyDescent="0.25">
      <c r="B20" s="69" t="s">
        <v>15</v>
      </c>
      <c r="C20" s="69"/>
      <c r="D20" s="69"/>
      <c r="E20" s="69"/>
      <c r="F20" s="69"/>
      <c r="G20" s="69"/>
      <c r="H20" s="69"/>
    </row>
  </sheetData>
  <mergeCells count="9">
    <mergeCell ref="B18:H18"/>
    <mergeCell ref="B19:H19"/>
    <mergeCell ref="B20:H20"/>
    <mergeCell ref="A10:B10"/>
    <mergeCell ref="A11:B11"/>
    <mergeCell ref="A12:B12"/>
    <mergeCell ref="A13:B13"/>
    <mergeCell ref="A14:B14"/>
    <mergeCell ref="A16:B16"/>
  </mergeCells>
  <pageMargins left="0.7" right="0.7" top="0.75" bottom="0.75" header="0.3" footer="0.3"/>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topLeftCell="A2" zoomScaleNormal="100" workbookViewId="0">
      <selection activeCell="F11" sqref="F11"/>
    </sheetView>
  </sheetViews>
  <sheetFormatPr defaultRowHeight="15" x14ac:dyDescent="0.25"/>
  <cols>
    <col min="1" max="1" width="5.85546875" customWidth="1"/>
    <col min="2" max="2" width="43.42578125" customWidth="1"/>
    <col min="3" max="3" width="11.85546875" customWidth="1"/>
    <col min="4" max="4" width="10.85546875"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115</v>
      </c>
      <c r="B3" s="2"/>
      <c r="C3" s="2"/>
      <c r="D3" s="1"/>
    </row>
    <row r="5" spans="1:11" ht="43.5"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118.5" customHeight="1" x14ac:dyDescent="0.25">
      <c r="A7" s="20">
        <v>1</v>
      </c>
      <c r="B7" s="25" t="s">
        <v>94</v>
      </c>
      <c r="C7" s="20" t="s">
        <v>58</v>
      </c>
      <c r="D7" s="49" t="s">
        <v>81</v>
      </c>
      <c r="E7" s="50">
        <v>75</v>
      </c>
      <c r="F7" s="47"/>
      <c r="G7" s="57">
        <f>ROUND((E7*F7),2)</f>
        <v>0</v>
      </c>
      <c r="H7" s="43"/>
      <c r="I7" s="57">
        <f>ROUND((G7+(G7*H7)),2)</f>
        <v>0</v>
      </c>
      <c r="J7" s="5"/>
      <c r="K7" s="5"/>
    </row>
    <row r="8" spans="1:11" ht="123.75" x14ac:dyDescent="0.25">
      <c r="A8" s="19">
        <v>2</v>
      </c>
      <c r="B8" s="56" t="s">
        <v>93</v>
      </c>
      <c r="C8" s="19" t="s">
        <v>59</v>
      </c>
      <c r="D8" s="51" t="s">
        <v>80</v>
      </c>
      <c r="E8" s="52">
        <v>425</v>
      </c>
      <c r="F8" s="47"/>
      <c r="G8" s="57">
        <f>ROUND((E8*F8),2)</f>
        <v>0</v>
      </c>
      <c r="H8" s="43"/>
      <c r="I8" s="57">
        <f>ROUND((G8+(G8*H8)),2)</f>
        <v>0</v>
      </c>
      <c r="J8" s="5"/>
      <c r="K8" s="5"/>
    </row>
    <row r="9" spans="1:11" x14ac:dyDescent="0.25">
      <c r="F9" s="18" t="s">
        <v>10</v>
      </c>
      <c r="G9" s="58">
        <f>SUM(G7:G8)</f>
        <v>0</v>
      </c>
      <c r="H9" s="5"/>
      <c r="I9" s="58">
        <f>SUM(I7:I8)</f>
        <v>0</v>
      </c>
    </row>
    <row r="10" spans="1:11" ht="30" customHeight="1" x14ac:dyDescent="0.25">
      <c r="A10" s="64" t="s">
        <v>11</v>
      </c>
      <c r="B10" s="64"/>
      <c r="C10" s="31"/>
    </row>
    <row r="11" spans="1:11" ht="69" customHeight="1" x14ac:dyDescent="0.25">
      <c r="A11" s="65" t="s">
        <v>25</v>
      </c>
      <c r="B11" s="65"/>
      <c r="C11" s="32"/>
      <c r="D11" s="8"/>
    </row>
    <row r="12" spans="1:11" ht="23.25" customHeight="1" x14ac:dyDescent="0.25">
      <c r="A12" s="68" t="s">
        <v>26</v>
      </c>
      <c r="B12" s="68"/>
      <c r="C12" s="33"/>
      <c r="D12" s="9"/>
    </row>
    <row r="13" spans="1:11" ht="28.5" customHeight="1" x14ac:dyDescent="0.25">
      <c r="A13" s="67" t="s">
        <v>27</v>
      </c>
      <c r="B13" s="67"/>
      <c r="C13" s="34"/>
      <c r="D13" s="11"/>
    </row>
    <row r="14" spans="1:11" ht="28.5" customHeight="1" x14ac:dyDescent="0.25">
      <c r="A14" s="67" t="s">
        <v>16</v>
      </c>
      <c r="B14" s="67"/>
      <c r="C14" s="34"/>
      <c r="D14" s="11"/>
    </row>
    <row r="16" spans="1:11" x14ac:dyDescent="0.25">
      <c r="B16" s="63" t="s">
        <v>13</v>
      </c>
      <c r="C16" s="63"/>
      <c r="D16" s="63"/>
      <c r="E16" s="63"/>
      <c r="F16" s="63"/>
      <c r="G16" s="63"/>
    </row>
    <row r="17" spans="2:7" x14ac:dyDescent="0.25">
      <c r="B17" s="63" t="s">
        <v>14</v>
      </c>
      <c r="C17" s="63"/>
      <c r="D17" s="63"/>
      <c r="E17" s="63"/>
      <c r="F17" s="63"/>
      <c r="G17" s="63"/>
    </row>
    <row r="18" spans="2:7" x14ac:dyDescent="0.25">
      <c r="B18" s="63" t="s">
        <v>15</v>
      </c>
      <c r="C18" s="63"/>
      <c r="D18" s="63"/>
      <c r="E18" s="63"/>
      <c r="F18" s="63"/>
      <c r="G18" s="63"/>
    </row>
  </sheetData>
  <mergeCells count="8">
    <mergeCell ref="B17:G17"/>
    <mergeCell ref="B18:G18"/>
    <mergeCell ref="A10:B10"/>
    <mergeCell ref="A11:B11"/>
    <mergeCell ref="A12:B12"/>
    <mergeCell ref="A13:B13"/>
    <mergeCell ref="A14:B14"/>
    <mergeCell ref="B16:G16"/>
  </mergeCells>
  <pageMargins left="0.7" right="0.7" top="0.75" bottom="0.75" header="0.3" footer="0.3"/>
  <pageSetup paperSize="9" scale="8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topLeftCell="A2" zoomScale="90" zoomScaleNormal="90" workbookViewId="0">
      <selection activeCell="A3" sqref="A3"/>
    </sheetView>
  </sheetViews>
  <sheetFormatPr defaultRowHeight="15" x14ac:dyDescent="0.25"/>
  <cols>
    <col min="1" max="1" width="5.85546875" customWidth="1"/>
    <col min="2" max="2" width="43.42578125" customWidth="1"/>
    <col min="3" max="3" width="13" customWidth="1"/>
    <col min="4" max="4" width="7.5703125" bestFit="1"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116</v>
      </c>
      <c r="B3" s="2"/>
      <c r="C3" s="2"/>
      <c r="D3" s="1"/>
    </row>
    <row r="5" spans="1:11" ht="43.5"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110.25" customHeight="1" x14ac:dyDescent="0.25">
      <c r="A7" s="3">
        <v>1</v>
      </c>
      <c r="B7" s="30" t="s">
        <v>95</v>
      </c>
      <c r="C7" s="3" t="s">
        <v>79</v>
      </c>
      <c r="D7" s="44" t="s">
        <v>54</v>
      </c>
      <c r="E7" s="44">
        <v>18</v>
      </c>
      <c r="F7" s="47"/>
      <c r="G7" s="57">
        <f>ROUND((E7*F7),2)</f>
        <v>0</v>
      </c>
      <c r="H7" s="43"/>
      <c r="I7" s="57">
        <f>ROUND((G7+(G7*H7)),2)</f>
        <v>0</v>
      </c>
      <c r="J7" s="5"/>
      <c r="K7" s="5"/>
    </row>
    <row r="8" spans="1:11" ht="164.25" customHeight="1" x14ac:dyDescent="0.25">
      <c r="A8" s="3">
        <v>2</v>
      </c>
      <c r="B8" s="30" t="s">
        <v>103</v>
      </c>
      <c r="C8" s="3" t="s">
        <v>70</v>
      </c>
      <c r="D8" s="44" t="s">
        <v>54</v>
      </c>
      <c r="E8" s="44">
        <v>31</v>
      </c>
      <c r="F8" s="47"/>
      <c r="G8" s="57">
        <f>ROUND((E8*F8),2)</f>
        <v>0</v>
      </c>
      <c r="H8" s="43"/>
      <c r="I8" s="57">
        <f>ROUND((G8+(G8*H8)),2)</f>
        <v>0</v>
      </c>
      <c r="J8" s="5"/>
      <c r="K8" s="5"/>
    </row>
    <row r="9" spans="1:11" ht="75" customHeight="1" x14ac:dyDescent="0.25">
      <c r="A9" s="3">
        <v>3</v>
      </c>
      <c r="B9" s="30" t="s">
        <v>96</v>
      </c>
      <c r="C9" s="3" t="s">
        <v>60</v>
      </c>
      <c r="D9" s="44" t="s">
        <v>54</v>
      </c>
      <c r="E9" s="44">
        <v>6</v>
      </c>
      <c r="F9" s="47"/>
      <c r="G9" s="57">
        <f>ROUND((E9*F9),2)</f>
        <v>0</v>
      </c>
      <c r="H9" s="43"/>
      <c r="I9" s="57">
        <f>ROUND((G9+(G9*H9)),2)</f>
        <v>0</v>
      </c>
      <c r="J9" s="5"/>
      <c r="K9" s="5"/>
    </row>
    <row r="10" spans="1:11" ht="22.5" customHeight="1" x14ac:dyDescent="0.25">
      <c r="F10" s="18" t="s">
        <v>10</v>
      </c>
      <c r="G10" s="58">
        <f>SUM(G7:G9)</f>
        <v>0</v>
      </c>
      <c r="H10" s="5"/>
      <c r="I10" s="58">
        <f>SUM(I7:I9)</f>
        <v>0</v>
      </c>
    </row>
    <row r="11" spans="1:11" ht="30" customHeight="1" x14ac:dyDescent="0.25">
      <c r="A11" s="64" t="s">
        <v>11</v>
      </c>
      <c r="B11" s="64"/>
      <c r="C11" s="31"/>
    </row>
    <row r="12" spans="1:11" ht="87" customHeight="1" x14ac:dyDescent="0.25">
      <c r="A12" s="65" t="s">
        <v>28</v>
      </c>
      <c r="B12" s="65"/>
      <c r="C12" s="32"/>
      <c r="D12" s="8"/>
    </row>
    <row r="13" spans="1:11" ht="36" customHeight="1" x14ac:dyDescent="0.25">
      <c r="A13" s="68" t="s">
        <v>102</v>
      </c>
      <c r="B13" s="68"/>
      <c r="C13" s="33"/>
      <c r="D13" s="9"/>
    </row>
    <row r="14" spans="1:11" ht="28.5" customHeight="1" x14ac:dyDescent="0.25">
      <c r="A14" s="67" t="s">
        <v>29</v>
      </c>
      <c r="B14" s="67"/>
      <c r="C14" s="34"/>
      <c r="D14" s="11"/>
    </row>
    <row r="15" spans="1:11" ht="28.5" customHeight="1" x14ac:dyDescent="0.25">
      <c r="A15" s="67" t="s">
        <v>16</v>
      </c>
      <c r="B15" s="67"/>
      <c r="C15" s="34"/>
      <c r="D15" s="11"/>
    </row>
    <row r="16" spans="1:11" x14ac:dyDescent="0.25">
      <c r="A16" s="64" t="s">
        <v>30</v>
      </c>
      <c r="B16" s="64"/>
      <c r="C16" s="31"/>
    </row>
    <row r="17" spans="1:7" x14ac:dyDescent="0.25">
      <c r="A17" s="10"/>
      <c r="B17" s="10"/>
      <c r="C17" s="34"/>
    </row>
    <row r="18" spans="1:7" x14ac:dyDescent="0.25">
      <c r="B18" s="63" t="s">
        <v>13</v>
      </c>
      <c r="C18" s="63"/>
      <c r="D18" s="63"/>
      <c r="E18" s="63"/>
      <c r="F18" s="63"/>
      <c r="G18" s="63"/>
    </row>
    <row r="19" spans="1:7" x14ac:dyDescent="0.25">
      <c r="B19" s="63" t="s">
        <v>14</v>
      </c>
      <c r="C19" s="63"/>
      <c r="D19" s="63"/>
      <c r="E19" s="63"/>
      <c r="F19" s="63"/>
      <c r="G19" s="63"/>
    </row>
    <row r="20" spans="1:7" x14ac:dyDescent="0.25">
      <c r="B20" s="63" t="s">
        <v>15</v>
      </c>
      <c r="C20" s="63"/>
      <c r="D20" s="63"/>
      <c r="E20" s="63"/>
      <c r="F20" s="63"/>
      <c r="G20" s="63"/>
    </row>
  </sheetData>
  <mergeCells count="9">
    <mergeCell ref="B19:G19"/>
    <mergeCell ref="B20:G20"/>
    <mergeCell ref="A16:B16"/>
    <mergeCell ref="A11:B11"/>
    <mergeCell ref="A12:B12"/>
    <mergeCell ref="A13:B13"/>
    <mergeCell ref="A14:B14"/>
    <mergeCell ref="A15:B15"/>
    <mergeCell ref="B18:G18"/>
  </mergeCells>
  <pageMargins left="0.7" right="0.7" top="0.75" bottom="0.75" header="0.3" footer="0.3"/>
  <pageSetup paperSize="9" scale="89" fitToHeight="0" orientation="landscape" r:id="rId1"/>
  <rowBreaks count="1" manualBreakCount="1">
    <brk id="1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Normal="100" workbookViewId="0">
      <selection activeCell="A3" sqref="A3"/>
    </sheetView>
  </sheetViews>
  <sheetFormatPr defaultRowHeight="15" x14ac:dyDescent="0.25"/>
  <cols>
    <col min="1" max="1" width="5.85546875" customWidth="1"/>
    <col min="2" max="2" width="43.42578125" customWidth="1"/>
    <col min="3" max="3" width="13.42578125" customWidth="1"/>
    <col min="4" max="4" width="10.42578125"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117</v>
      </c>
      <c r="B3" s="2"/>
      <c r="C3" s="2"/>
      <c r="D3" s="1"/>
    </row>
    <row r="5" spans="1:11" ht="43.5"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123.75" x14ac:dyDescent="0.25">
      <c r="A7" s="3">
        <v>1</v>
      </c>
      <c r="B7" s="30" t="s">
        <v>106</v>
      </c>
      <c r="C7" s="3" t="s">
        <v>61</v>
      </c>
      <c r="D7" s="44" t="s">
        <v>54</v>
      </c>
      <c r="E7" s="45">
        <v>30</v>
      </c>
      <c r="F7" s="17"/>
      <c r="G7" s="57">
        <f>ROUND((E7*F7),2)</f>
        <v>0</v>
      </c>
      <c r="H7" s="43"/>
      <c r="I7" s="57">
        <f>ROUND((G7+(G7*H7)),2)</f>
        <v>0</v>
      </c>
      <c r="J7" s="5"/>
      <c r="K7" s="5"/>
    </row>
    <row r="8" spans="1:11" ht="101.25" x14ac:dyDescent="0.25">
      <c r="A8" s="3">
        <v>2</v>
      </c>
      <c r="B8" s="30" t="s">
        <v>97</v>
      </c>
      <c r="C8" s="3" t="s">
        <v>62</v>
      </c>
      <c r="D8" s="44" t="s">
        <v>54</v>
      </c>
      <c r="E8" s="44">
        <f>60/5</f>
        <v>12</v>
      </c>
      <c r="F8" s="17"/>
      <c r="G8" s="57">
        <f>ROUND((E8*F8),2)</f>
        <v>0</v>
      </c>
      <c r="H8" s="43"/>
      <c r="I8" s="57">
        <f>ROUND((G8+(G8*H8)),2)</f>
        <v>0</v>
      </c>
      <c r="J8" s="5"/>
      <c r="K8" s="5"/>
    </row>
    <row r="9" spans="1:11" x14ac:dyDescent="0.25">
      <c r="F9" s="18" t="s">
        <v>10</v>
      </c>
      <c r="G9" s="58">
        <f>SUM(G7:G8)</f>
        <v>0</v>
      </c>
      <c r="H9" s="5"/>
      <c r="I9" s="58">
        <f>SUM(I7:I8)</f>
        <v>0</v>
      </c>
    </row>
    <row r="10" spans="1:11" ht="30" customHeight="1" x14ac:dyDescent="0.25">
      <c r="A10" s="64" t="s">
        <v>11</v>
      </c>
      <c r="B10" s="64"/>
      <c r="C10" s="31"/>
    </row>
    <row r="11" spans="1:11" ht="78" customHeight="1" x14ac:dyDescent="0.25">
      <c r="A11" s="65" t="s">
        <v>31</v>
      </c>
      <c r="B11" s="65"/>
      <c r="C11" s="32"/>
      <c r="D11" s="8"/>
    </row>
    <row r="12" spans="1:11" ht="23.25" customHeight="1" x14ac:dyDescent="0.25">
      <c r="A12" s="68" t="s">
        <v>32</v>
      </c>
      <c r="B12" s="68"/>
      <c r="C12" s="33"/>
      <c r="D12" s="9"/>
    </row>
    <row r="13" spans="1:11" ht="28.5" customHeight="1" x14ac:dyDescent="0.25">
      <c r="A13" s="67" t="s">
        <v>27</v>
      </c>
      <c r="B13" s="67"/>
      <c r="C13" s="34"/>
      <c r="D13" s="11"/>
    </row>
    <row r="14" spans="1:11" ht="28.5" customHeight="1" x14ac:dyDescent="0.25">
      <c r="A14" s="67" t="s">
        <v>16</v>
      </c>
      <c r="B14" s="67"/>
      <c r="C14" s="34"/>
      <c r="D14" s="11"/>
    </row>
    <row r="15" spans="1:11" ht="42.75" customHeight="1" x14ac:dyDescent="0.25">
      <c r="A15" s="67" t="s">
        <v>33</v>
      </c>
      <c r="B15" s="67"/>
      <c r="C15" s="34"/>
    </row>
    <row r="16" spans="1:11" x14ac:dyDescent="0.25">
      <c r="A16" s="10"/>
      <c r="B16" s="10"/>
      <c r="C16" s="34"/>
    </row>
    <row r="17" spans="2:7" x14ac:dyDescent="0.25">
      <c r="B17" s="63" t="s">
        <v>13</v>
      </c>
      <c r="C17" s="63"/>
      <c r="D17" s="63"/>
      <c r="E17" s="63"/>
      <c r="F17" s="63"/>
      <c r="G17" s="63"/>
    </row>
    <row r="18" spans="2:7" x14ac:dyDescent="0.25">
      <c r="B18" s="63" t="s">
        <v>14</v>
      </c>
      <c r="C18" s="63"/>
      <c r="D18" s="63"/>
      <c r="E18" s="63"/>
      <c r="F18" s="63"/>
      <c r="G18" s="63"/>
    </row>
    <row r="19" spans="2:7" x14ac:dyDescent="0.25">
      <c r="B19" s="63" t="s">
        <v>15</v>
      </c>
      <c r="C19" s="63"/>
      <c r="D19" s="63"/>
      <c r="E19" s="63"/>
      <c r="F19" s="63"/>
      <c r="G19" s="63"/>
    </row>
  </sheetData>
  <mergeCells count="9">
    <mergeCell ref="B18:G18"/>
    <mergeCell ref="B19:G19"/>
    <mergeCell ref="A15:B15"/>
    <mergeCell ref="A10:B10"/>
    <mergeCell ref="A11:B11"/>
    <mergeCell ref="A12:B12"/>
    <mergeCell ref="A13:B13"/>
    <mergeCell ref="A14:B14"/>
    <mergeCell ref="B17:G17"/>
  </mergeCells>
  <pageMargins left="0.7" right="0.7" top="0.75" bottom="0.75" header="0.3" footer="0.3"/>
  <pageSetup paperSize="9" scale="8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abSelected="1" zoomScale="110" zoomScaleNormal="110" workbookViewId="0">
      <selection activeCell="D8" sqref="D8"/>
    </sheetView>
  </sheetViews>
  <sheetFormatPr defaultRowHeight="15" x14ac:dyDescent="0.25"/>
  <cols>
    <col min="1" max="1" width="5.85546875" customWidth="1"/>
    <col min="2" max="2" width="47.85546875" customWidth="1"/>
    <col min="3" max="3" width="13.85546875" customWidth="1"/>
    <col min="4" max="4" width="19" customWidth="1"/>
    <col min="5" max="5" width="14"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118</v>
      </c>
      <c r="B3" s="2"/>
      <c r="C3" s="2"/>
      <c r="D3" s="1"/>
    </row>
    <row r="5" spans="1:11" ht="66.75" customHeight="1" x14ac:dyDescent="0.25">
      <c r="A5" s="13" t="s">
        <v>0</v>
      </c>
      <c r="B5" s="14" t="s">
        <v>1</v>
      </c>
      <c r="C5" s="14" t="s">
        <v>57</v>
      </c>
      <c r="D5" s="14" t="s">
        <v>63</v>
      </c>
      <c r="E5" s="15" t="s">
        <v>126</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190.5" customHeight="1" x14ac:dyDescent="0.25">
      <c r="A7" s="3">
        <v>1</v>
      </c>
      <c r="B7" s="30" t="s">
        <v>107</v>
      </c>
      <c r="C7" s="3" t="s">
        <v>64</v>
      </c>
      <c r="D7" s="44" t="s">
        <v>54</v>
      </c>
      <c r="E7" s="45">
        <v>98</v>
      </c>
      <c r="F7" s="17"/>
      <c r="G7" s="57">
        <f>ROUND((E7*F7),2)</f>
        <v>0</v>
      </c>
      <c r="H7" s="43"/>
      <c r="I7" s="57">
        <f>ROUND((G7+(G7*H7)),2)</f>
        <v>0</v>
      </c>
      <c r="J7" s="5"/>
      <c r="K7" s="5"/>
    </row>
    <row r="8" spans="1:11" ht="196.5" customHeight="1" x14ac:dyDescent="0.25">
      <c r="A8" s="3">
        <v>2</v>
      </c>
      <c r="B8" s="30" t="s">
        <v>127</v>
      </c>
      <c r="C8" s="3" t="s">
        <v>82</v>
      </c>
      <c r="D8" s="44" t="s">
        <v>54</v>
      </c>
      <c r="E8" s="45">
        <v>300</v>
      </c>
      <c r="F8" s="17"/>
      <c r="G8" s="57">
        <f>ROUND((E8*F8),2)</f>
        <v>0</v>
      </c>
      <c r="H8" s="43"/>
      <c r="I8" s="57">
        <f>ROUND((G8+(G8*H8)),2)</f>
        <v>0</v>
      </c>
      <c r="J8" s="5"/>
      <c r="K8" s="5"/>
    </row>
    <row r="9" spans="1:11" ht="50.25" customHeight="1" x14ac:dyDescent="0.25">
      <c r="A9" s="3">
        <v>3</v>
      </c>
      <c r="B9" s="30" t="s">
        <v>104</v>
      </c>
      <c r="C9" s="3" t="s">
        <v>65</v>
      </c>
      <c r="D9" s="44" t="s">
        <v>51</v>
      </c>
      <c r="E9" s="45">
        <v>50</v>
      </c>
      <c r="F9" s="17"/>
      <c r="G9" s="57">
        <f>ROUND((E9*F9),2)</f>
        <v>0</v>
      </c>
      <c r="H9" s="43"/>
      <c r="I9" s="57">
        <f>ROUND((G9+(G9*H9)),2)</f>
        <v>0</v>
      </c>
      <c r="J9" s="5"/>
      <c r="K9" s="5"/>
    </row>
    <row r="10" spans="1:11" x14ac:dyDescent="0.25">
      <c r="F10" s="18" t="s">
        <v>10</v>
      </c>
      <c r="G10" s="58">
        <f>SUM(G7:G9)</f>
        <v>0</v>
      </c>
      <c r="H10" s="5"/>
      <c r="I10" s="58">
        <f>SUM(I7:I9)</f>
        <v>0</v>
      </c>
    </row>
    <row r="11" spans="1:11" ht="30" customHeight="1" x14ac:dyDescent="0.25">
      <c r="A11" s="64" t="s">
        <v>11</v>
      </c>
      <c r="B11" s="64"/>
      <c r="C11" s="31"/>
    </row>
    <row r="12" spans="1:11" ht="82.5" customHeight="1" x14ac:dyDescent="0.25">
      <c r="A12" s="65" t="s">
        <v>34</v>
      </c>
      <c r="B12" s="65"/>
      <c r="C12" s="32"/>
      <c r="D12" s="8"/>
    </row>
    <row r="13" spans="1:11" ht="29.25" customHeight="1" x14ac:dyDescent="0.25">
      <c r="A13" s="65" t="s">
        <v>35</v>
      </c>
      <c r="B13" s="65"/>
      <c r="C13" s="32"/>
      <c r="D13" s="9"/>
    </row>
    <row r="14" spans="1:11" ht="28.5" customHeight="1" x14ac:dyDescent="0.25">
      <c r="A14" s="67" t="s">
        <v>105</v>
      </c>
      <c r="B14" s="67"/>
      <c r="C14" s="34"/>
      <c r="D14" s="11"/>
    </row>
    <row r="15" spans="1:11" ht="28.5" customHeight="1" x14ac:dyDescent="0.25">
      <c r="A15" s="67" t="s">
        <v>16</v>
      </c>
      <c r="B15" s="67"/>
      <c r="C15" s="34"/>
      <c r="D15" s="11"/>
    </row>
    <row r="16" spans="1:11" x14ac:dyDescent="0.25">
      <c r="A16" s="10"/>
      <c r="B16" s="10"/>
      <c r="C16" s="34"/>
    </row>
    <row r="17" spans="2:7" x14ac:dyDescent="0.25">
      <c r="B17" s="63" t="s">
        <v>13</v>
      </c>
      <c r="C17" s="63"/>
      <c r="D17" s="63"/>
      <c r="E17" s="63"/>
      <c r="F17" s="63"/>
      <c r="G17" s="63"/>
    </row>
    <row r="18" spans="2:7" x14ac:dyDescent="0.25">
      <c r="B18" s="63" t="s">
        <v>14</v>
      </c>
      <c r="C18" s="63"/>
      <c r="D18" s="63"/>
      <c r="E18" s="63"/>
      <c r="F18" s="63"/>
      <c r="G18" s="63"/>
    </row>
    <row r="19" spans="2:7" x14ac:dyDescent="0.25">
      <c r="B19" s="63" t="s">
        <v>15</v>
      </c>
      <c r="C19" s="63"/>
      <c r="D19" s="63"/>
      <c r="E19" s="63"/>
      <c r="F19" s="63"/>
      <c r="G19" s="63"/>
    </row>
  </sheetData>
  <mergeCells count="8">
    <mergeCell ref="B17:G17"/>
    <mergeCell ref="B18:G18"/>
    <mergeCell ref="B19:G19"/>
    <mergeCell ref="A11:B11"/>
    <mergeCell ref="A12:B12"/>
    <mergeCell ref="A13:B13"/>
    <mergeCell ref="A14:B14"/>
    <mergeCell ref="A15:B15"/>
  </mergeCells>
  <pageMargins left="0.7" right="0.7" top="0.75" bottom="0.75" header="0.3" footer="0.3"/>
  <pageSetup paperSize="9" scale="7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zoomScaleNormal="100" workbookViewId="0">
      <selection activeCell="A3" sqref="A3"/>
    </sheetView>
  </sheetViews>
  <sheetFormatPr defaultRowHeight="15" x14ac:dyDescent="0.25"/>
  <cols>
    <col min="1" max="1" width="5.85546875" customWidth="1"/>
    <col min="2" max="2" width="43.42578125" customWidth="1"/>
    <col min="3" max="3" width="12.7109375" customWidth="1"/>
    <col min="5" max="5" width="12.7109375" customWidth="1"/>
    <col min="8" max="8" width="12.28515625" customWidth="1"/>
    <col min="9" max="9" width="12.140625" customWidth="1"/>
    <col min="10" max="10" width="12" customWidth="1"/>
  </cols>
  <sheetData>
    <row r="1" spans="1:10" x14ac:dyDescent="0.25">
      <c r="B1" s="42" t="s">
        <v>98</v>
      </c>
      <c r="J1" t="s">
        <v>78</v>
      </c>
    </row>
    <row r="2" spans="1:10" x14ac:dyDescent="0.25">
      <c r="F2" t="s">
        <v>110</v>
      </c>
    </row>
    <row r="3" spans="1:10" x14ac:dyDescent="0.25">
      <c r="A3" s="2" t="s">
        <v>119</v>
      </c>
      <c r="B3" s="2"/>
      <c r="C3" s="1"/>
    </row>
    <row r="5" spans="1:10" ht="43.5" customHeight="1" x14ac:dyDescent="0.25">
      <c r="A5" s="13" t="s">
        <v>0</v>
      </c>
      <c r="B5" s="14" t="s">
        <v>1</v>
      </c>
      <c r="C5" s="61" t="s">
        <v>2</v>
      </c>
      <c r="D5" s="15" t="s">
        <v>3</v>
      </c>
      <c r="E5" s="14" t="s">
        <v>4</v>
      </c>
      <c r="F5" s="16" t="s">
        <v>17</v>
      </c>
      <c r="G5" s="14" t="s">
        <v>5</v>
      </c>
      <c r="H5" s="14" t="s">
        <v>18</v>
      </c>
      <c r="I5" s="13" t="s">
        <v>6</v>
      </c>
      <c r="J5" s="14" t="s">
        <v>7</v>
      </c>
    </row>
    <row r="6" spans="1:10" s="7" customFormat="1" ht="12" customHeight="1" x14ac:dyDescent="0.2">
      <c r="A6" s="13">
        <v>1</v>
      </c>
      <c r="B6" s="14">
        <v>2</v>
      </c>
      <c r="C6" s="14">
        <v>3</v>
      </c>
      <c r="D6" s="15">
        <v>4</v>
      </c>
      <c r="E6" s="14">
        <v>5</v>
      </c>
      <c r="F6" s="14">
        <v>6</v>
      </c>
      <c r="G6" s="14">
        <v>7</v>
      </c>
      <c r="H6" s="14">
        <v>8</v>
      </c>
      <c r="I6" s="13">
        <v>9</v>
      </c>
      <c r="J6" s="14">
        <v>10</v>
      </c>
    </row>
    <row r="7" spans="1:10" ht="79.5" customHeight="1" x14ac:dyDescent="0.25">
      <c r="A7" s="3">
        <v>1</v>
      </c>
      <c r="B7" s="30" t="s">
        <v>36</v>
      </c>
      <c r="C7" s="3" t="s">
        <v>37</v>
      </c>
      <c r="D7" s="3">
        <v>6</v>
      </c>
      <c r="E7" s="17"/>
      <c r="F7" s="57">
        <f>ROUND((D7*E7),2)</f>
        <v>0</v>
      </c>
      <c r="G7" s="53"/>
      <c r="H7" s="57">
        <f>ROUND((F7+(F7*G7)),2)</f>
        <v>0</v>
      </c>
      <c r="I7" s="5"/>
      <c r="J7" s="5"/>
    </row>
    <row r="8" spans="1:10" x14ac:dyDescent="0.25">
      <c r="E8" s="18" t="s">
        <v>10</v>
      </c>
      <c r="F8" s="58">
        <f>SUM(F7:F7)</f>
        <v>0</v>
      </c>
      <c r="G8" s="5"/>
      <c r="H8" s="58">
        <f>SUM(H7:H7)</f>
        <v>0</v>
      </c>
    </row>
    <row r="9" spans="1:10" ht="24.75" customHeight="1" x14ac:dyDescent="0.25">
      <c r="A9" s="64" t="s">
        <v>11</v>
      </c>
      <c r="B9" s="64"/>
    </row>
    <row r="10" spans="1:10" ht="69" customHeight="1" x14ac:dyDescent="0.25">
      <c r="A10" s="65" t="s">
        <v>38</v>
      </c>
      <c r="B10" s="65"/>
      <c r="C10" s="8"/>
    </row>
    <row r="11" spans="1:10" ht="28.5" customHeight="1" x14ac:dyDescent="0.25">
      <c r="A11" s="67" t="s">
        <v>43</v>
      </c>
      <c r="B11" s="67"/>
      <c r="C11" s="11"/>
    </row>
    <row r="13" spans="1:10" ht="15" customHeight="1" x14ac:dyDescent="0.25">
      <c r="B13" s="63" t="s">
        <v>13</v>
      </c>
      <c r="C13" s="63"/>
      <c r="D13" s="63"/>
      <c r="E13" s="63"/>
      <c r="F13" s="63"/>
    </row>
    <row r="14" spans="1:10" ht="15" customHeight="1" x14ac:dyDescent="0.25">
      <c r="B14" s="63" t="s">
        <v>14</v>
      </c>
      <c r="C14" s="63"/>
      <c r="D14" s="63"/>
      <c r="E14" s="63"/>
      <c r="F14" s="63"/>
    </row>
    <row r="15" spans="1:10" ht="15" customHeight="1" x14ac:dyDescent="0.25">
      <c r="B15" s="63" t="s">
        <v>15</v>
      </c>
      <c r="C15" s="63"/>
      <c r="D15" s="63"/>
      <c r="E15" s="63"/>
      <c r="F15" s="63"/>
    </row>
  </sheetData>
  <mergeCells count="6">
    <mergeCell ref="B15:F15"/>
    <mergeCell ref="A9:B9"/>
    <mergeCell ref="A10:B10"/>
    <mergeCell ref="A11:B11"/>
    <mergeCell ref="B13:F13"/>
    <mergeCell ref="B14:F14"/>
  </mergeCells>
  <pageMargins left="0.7" right="0.7" top="0.75" bottom="0.75" header="0.3" footer="0.3"/>
  <pageSetup paperSize="9" scale="9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Normal="100" workbookViewId="0">
      <selection activeCell="A3" sqref="A3"/>
    </sheetView>
  </sheetViews>
  <sheetFormatPr defaultRowHeight="15" x14ac:dyDescent="0.25"/>
  <cols>
    <col min="1" max="1" width="5.85546875" customWidth="1"/>
    <col min="2" max="2" width="43.42578125" customWidth="1"/>
    <col min="3" max="3" width="12.7109375" customWidth="1"/>
    <col min="4" max="4" width="10.42578125" customWidth="1"/>
    <col min="6" max="6" width="12.7109375" customWidth="1"/>
    <col min="9" max="9" width="12.28515625" customWidth="1"/>
    <col min="10" max="10" width="12.7109375" customWidth="1"/>
    <col min="11" max="11" width="12" customWidth="1"/>
  </cols>
  <sheetData>
    <row r="1" spans="1:11" x14ac:dyDescent="0.25">
      <c r="B1" s="42" t="s">
        <v>98</v>
      </c>
      <c r="J1" t="s">
        <v>78</v>
      </c>
    </row>
    <row r="2" spans="1:11" x14ac:dyDescent="0.25">
      <c r="F2" t="s">
        <v>110</v>
      </c>
    </row>
    <row r="3" spans="1:11" x14ac:dyDescent="0.25">
      <c r="A3" s="2" t="s">
        <v>120</v>
      </c>
      <c r="B3" s="2"/>
      <c r="C3" s="2"/>
      <c r="D3" s="1"/>
    </row>
    <row r="5" spans="1:11" ht="47.25" customHeight="1" x14ac:dyDescent="0.25">
      <c r="A5" s="13" t="s">
        <v>0</v>
      </c>
      <c r="B5" s="14" t="s">
        <v>1</v>
      </c>
      <c r="C5" s="14" t="s">
        <v>57</v>
      </c>
      <c r="D5" s="14" t="s">
        <v>63</v>
      </c>
      <c r="E5" s="15" t="s">
        <v>3</v>
      </c>
      <c r="F5" s="14" t="s">
        <v>4</v>
      </c>
      <c r="G5" s="16" t="s">
        <v>83</v>
      </c>
      <c r="H5" s="14" t="s">
        <v>5</v>
      </c>
      <c r="I5" s="14" t="s">
        <v>84</v>
      </c>
      <c r="J5" s="13" t="s">
        <v>6</v>
      </c>
      <c r="K5" s="14" t="s">
        <v>7</v>
      </c>
    </row>
    <row r="6" spans="1:11" s="7" customFormat="1" ht="12" customHeight="1" x14ac:dyDescent="0.2">
      <c r="A6" s="13">
        <v>1</v>
      </c>
      <c r="B6" s="14">
        <v>2</v>
      </c>
      <c r="C6" s="14">
        <v>3</v>
      </c>
      <c r="D6" s="14">
        <v>4</v>
      </c>
      <c r="E6" s="15">
        <v>5</v>
      </c>
      <c r="F6" s="14">
        <v>6</v>
      </c>
      <c r="G6" s="14">
        <v>7</v>
      </c>
      <c r="H6" s="14">
        <v>8</v>
      </c>
      <c r="I6" s="14">
        <v>9</v>
      </c>
      <c r="J6" s="13">
        <v>10</v>
      </c>
      <c r="K6" s="14">
        <v>11</v>
      </c>
    </row>
    <row r="7" spans="1:11" ht="114" customHeight="1" x14ac:dyDescent="0.25">
      <c r="A7" s="3">
        <v>1</v>
      </c>
      <c r="B7" s="30" t="s">
        <v>39</v>
      </c>
      <c r="C7" s="3" t="s">
        <v>66</v>
      </c>
      <c r="D7" s="44" t="s">
        <v>54</v>
      </c>
      <c r="E7" s="45">
        <v>33</v>
      </c>
      <c r="F7" s="17"/>
      <c r="G7" s="57">
        <f>ROUND((E7*F7),2)</f>
        <v>0</v>
      </c>
      <c r="H7" s="53"/>
      <c r="I7" s="57">
        <f>ROUND((G7+(G7*H7)),2)</f>
        <v>0</v>
      </c>
      <c r="J7" s="5"/>
      <c r="K7" s="5"/>
    </row>
    <row r="8" spans="1:11" ht="72.75" customHeight="1" x14ac:dyDescent="0.25">
      <c r="A8" s="3">
        <v>2</v>
      </c>
      <c r="B8" s="30" t="s">
        <v>40</v>
      </c>
      <c r="C8" s="3" t="s">
        <v>66</v>
      </c>
      <c r="D8" s="44" t="s">
        <v>54</v>
      </c>
      <c r="E8" s="44">
        <v>91</v>
      </c>
      <c r="F8" s="17"/>
      <c r="G8" s="57">
        <f>ROUND((E8*F8),2)</f>
        <v>0</v>
      </c>
      <c r="H8" s="53"/>
      <c r="I8" s="57">
        <f>ROUND((G8+(G8*H8)),2)</f>
        <v>0</v>
      </c>
      <c r="J8" s="5"/>
      <c r="K8" s="5"/>
    </row>
    <row r="9" spans="1:11" x14ac:dyDescent="0.25">
      <c r="F9" s="18" t="s">
        <v>10</v>
      </c>
      <c r="G9" s="58">
        <f>SUM(G7:G8)</f>
        <v>0</v>
      </c>
      <c r="H9" s="5"/>
      <c r="I9" s="58">
        <f>SUM(I7:I8)</f>
        <v>0</v>
      </c>
    </row>
    <row r="10" spans="1:11" ht="30" customHeight="1" x14ac:dyDescent="0.25">
      <c r="A10" s="64" t="s">
        <v>11</v>
      </c>
      <c r="B10" s="64"/>
      <c r="C10" s="31"/>
    </row>
    <row r="11" spans="1:11" ht="69" customHeight="1" x14ac:dyDescent="0.25">
      <c r="A11" s="65" t="s">
        <v>41</v>
      </c>
      <c r="B11" s="65"/>
      <c r="C11" s="32"/>
      <c r="D11" s="8"/>
    </row>
    <row r="12" spans="1:11" ht="23.25" customHeight="1" x14ac:dyDescent="0.25">
      <c r="A12" s="68" t="s">
        <v>42</v>
      </c>
      <c r="B12" s="68"/>
      <c r="C12" s="33"/>
      <c r="D12" s="9"/>
    </row>
    <row r="13" spans="1:11" ht="28.5" customHeight="1" x14ac:dyDescent="0.25">
      <c r="A13" s="67" t="s">
        <v>27</v>
      </c>
      <c r="B13" s="67"/>
      <c r="C13" s="34"/>
      <c r="D13" s="11"/>
    </row>
    <row r="14" spans="1:11" x14ac:dyDescent="0.25">
      <c r="A14" s="10"/>
      <c r="B14" s="10"/>
      <c r="C14" s="34"/>
    </row>
    <row r="15" spans="1:11" x14ac:dyDescent="0.25">
      <c r="B15" s="63" t="s">
        <v>13</v>
      </c>
      <c r="C15" s="63"/>
      <c r="D15" s="63"/>
      <c r="E15" s="63"/>
      <c r="F15" s="63"/>
      <c r="G15" s="63"/>
    </row>
    <row r="16" spans="1:11" x14ac:dyDescent="0.25">
      <c r="B16" s="63" t="s">
        <v>14</v>
      </c>
      <c r="C16" s="63"/>
      <c r="D16" s="63"/>
      <c r="E16" s="63"/>
      <c r="F16" s="63"/>
      <c r="G16" s="63"/>
    </row>
    <row r="17" spans="2:7" x14ac:dyDescent="0.25">
      <c r="B17" s="63" t="s">
        <v>15</v>
      </c>
      <c r="C17" s="63"/>
      <c r="D17" s="63"/>
      <c r="E17" s="63"/>
      <c r="F17" s="63"/>
      <c r="G17" s="63"/>
    </row>
  </sheetData>
  <mergeCells count="7">
    <mergeCell ref="B15:G15"/>
    <mergeCell ref="B16:G16"/>
    <mergeCell ref="B17:G17"/>
    <mergeCell ref="A10:B10"/>
    <mergeCell ref="A11:B11"/>
    <mergeCell ref="A12:B12"/>
    <mergeCell ref="A13:B13"/>
  </mergeCells>
  <pageMargins left="0.7" right="0.7" top="0.75" bottom="0.75" header="0.3" footer="0.3"/>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2. PAKIET A</vt:lpstr>
      <vt:lpstr>3. PAKIET B</vt:lpstr>
      <vt:lpstr>4. PAKIET C</vt:lpstr>
      <vt:lpstr>5. PAKIET D</vt:lpstr>
      <vt:lpstr>6. PAKIET E</vt:lpstr>
      <vt:lpstr>7. PAKIET F</vt:lpstr>
      <vt:lpstr>8. PAKIET G</vt:lpstr>
      <vt:lpstr>9. PAKIET H</vt:lpstr>
      <vt:lpstr>10. PAKIET I</vt:lpstr>
      <vt:lpstr>11. PAKIET J</vt:lpstr>
      <vt:lpstr>12. PAKIET K</vt:lpstr>
      <vt:lpstr>13. PAKIET 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 Pacia</dc:creator>
  <cp:lastModifiedBy>Joanna Mosór</cp:lastModifiedBy>
  <cp:lastPrinted>2022-05-31T11:00:43Z</cp:lastPrinted>
  <dcterms:created xsi:type="dcterms:W3CDTF">2022-05-12T19:23:35Z</dcterms:created>
  <dcterms:modified xsi:type="dcterms:W3CDTF">2022-05-31T11:15:55Z</dcterms:modified>
</cp:coreProperties>
</file>